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730" windowHeight="11760"/>
  </bookViews>
  <sheets>
    <sheet name="fig 3 Real Return Calculation" sheetId="3" r:id="rId1"/>
    <sheet name="Sheet1" sheetId="1" r:id="rId2"/>
    <sheet name="Sheet2" sheetId="2" r:id="rId3"/>
  </sheets>
  <definedNames>
    <definedName name="ExternalData_1" localSheetId="1">Sheet1!$A$3:$G$431</definedName>
    <definedName name="ExternalData_2" localSheetId="1">Sheet1!$J$5:$L$58</definedName>
  </definedNames>
  <calcPr calcId="179017"/>
</workbook>
</file>

<file path=xl/calcChain.xml><?xml version="1.0" encoding="utf-8"?>
<calcChain xmlns="http://schemas.openxmlformats.org/spreadsheetml/2006/main">
  <c r="D28" i="3" l="1"/>
  <c r="D29" i="3" s="1"/>
  <c r="D30" i="3" s="1"/>
  <c r="D31" i="3" s="1"/>
  <c r="D32" i="3" s="1"/>
  <c r="E28" i="3"/>
  <c r="E29" i="3" s="1"/>
  <c r="E30" i="3" s="1"/>
  <c r="E31" i="3" s="1"/>
  <c r="E32" i="3" s="1"/>
  <c r="D33" i="3"/>
  <c r="D34" i="3" s="1"/>
  <c r="D35" i="3" s="1"/>
  <c r="D36" i="3" s="1"/>
  <c r="D37" i="3" s="1"/>
  <c r="D38" i="3" s="1"/>
  <c r="E33" i="3"/>
  <c r="E34" i="3"/>
  <c r="E35" i="3" s="1"/>
  <c r="E36" i="3" s="1"/>
  <c r="E37" i="3" s="1"/>
  <c r="E38" i="3" s="1"/>
  <c r="D39" i="3"/>
  <c r="D40" i="3" s="1"/>
  <c r="D41" i="3" s="1"/>
  <c r="D42" i="3" s="1"/>
  <c r="D43" i="3" s="1"/>
  <c r="D44" i="3" s="1"/>
  <c r="D45" i="3" s="1"/>
  <c r="D46" i="3" s="1"/>
  <c r="D47" i="3" s="1"/>
  <c r="D48" i="3" s="1"/>
  <c r="D49" i="3" s="1"/>
  <c r="D50" i="3" s="1"/>
  <c r="D51" i="3" s="1"/>
  <c r="D52" i="3" s="1"/>
  <c r="D53" i="3" s="1"/>
  <c r="D54" i="3" s="1"/>
  <c r="D55" i="3" s="1"/>
  <c r="D56" i="3" s="1"/>
  <c r="D57" i="3" s="1"/>
  <c r="D58" i="3" s="1"/>
  <c r="D59" i="3" s="1"/>
  <c r="D60" i="3" s="1"/>
  <c r="D61" i="3" s="1"/>
  <c r="D62" i="3" s="1"/>
  <c r="D63" i="3" s="1"/>
  <c r="D64" i="3" s="1"/>
  <c r="D65" i="3" s="1"/>
  <c r="D66" i="3" s="1"/>
  <c r="D67" i="3" s="1"/>
  <c r="D68" i="3" s="1"/>
  <c r="D69" i="3" s="1"/>
  <c r="D70" i="3" s="1"/>
  <c r="E39" i="3"/>
  <c r="E40" i="3"/>
  <c r="E41" i="3" s="1"/>
  <c r="E42" i="3" s="1"/>
  <c r="E43" i="3" s="1"/>
  <c r="E44" i="3" s="1"/>
  <c r="E45" i="3" s="1"/>
  <c r="E46" i="3" s="1"/>
  <c r="E47" i="3" s="1"/>
  <c r="E48" i="3" s="1"/>
  <c r="E49" i="3" s="1"/>
  <c r="E50" i="3" s="1"/>
  <c r="E51" i="3" s="1"/>
  <c r="E52" i="3" s="1"/>
  <c r="E53" i="3" s="1"/>
  <c r="E54" i="3" s="1"/>
  <c r="E55" i="3" s="1"/>
  <c r="E56" i="3" s="1"/>
  <c r="E57" i="3" s="1"/>
  <c r="E58" i="3" s="1"/>
  <c r="E59" i="3" s="1"/>
  <c r="E60" i="3" s="1"/>
  <c r="E61" i="3" s="1"/>
  <c r="E62" i="3" s="1"/>
  <c r="E63" i="3" s="1"/>
  <c r="E64" i="3" s="1"/>
  <c r="E65" i="3" s="1"/>
  <c r="E66" i="3" s="1"/>
  <c r="E67" i="3" s="1"/>
  <c r="E68" i="3" s="1"/>
  <c r="E69" i="3" s="1"/>
  <c r="E70" i="3" s="1"/>
  <c r="D71" i="3"/>
  <c r="D72" i="3" s="1"/>
  <c r="D73" i="3" s="1"/>
  <c r="D74" i="3" s="1"/>
  <c r="D75" i="3" s="1"/>
  <c r="D76" i="3" s="1"/>
  <c r="D77" i="3" s="1"/>
  <c r="D78" i="3" s="1"/>
  <c r="D79" i="3" s="1"/>
  <c r="D80" i="3" s="1"/>
  <c r="D81" i="3" s="1"/>
  <c r="D82" i="3" s="1"/>
  <c r="D83" i="3" s="1"/>
  <c r="D84" i="3" s="1"/>
  <c r="D85" i="3" s="1"/>
  <c r="D86" i="3" s="1"/>
  <c r="D87" i="3" s="1"/>
  <c r="D88" i="3" s="1"/>
  <c r="D89" i="3" s="1"/>
  <c r="D90" i="3" s="1"/>
  <c r="D91" i="3" s="1"/>
  <c r="D92" i="3" s="1"/>
  <c r="D93" i="3" s="1"/>
  <c r="D94" i="3" s="1"/>
  <c r="D95" i="3" s="1"/>
  <c r="D96" i="3" s="1"/>
  <c r="D97" i="3" s="1"/>
  <c r="D98" i="3" s="1"/>
  <c r="D99" i="3" s="1"/>
  <c r="D100" i="3" s="1"/>
  <c r="D101" i="3" s="1"/>
  <c r="D102" i="3" s="1"/>
  <c r="E71" i="3"/>
  <c r="E72" i="3" s="1"/>
  <c r="E73" i="3" s="1"/>
  <c r="E74" i="3" s="1"/>
  <c r="E75" i="3" s="1"/>
  <c r="E76" i="3" s="1"/>
  <c r="E77" i="3" s="1"/>
  <c r="E78" i="3" s="1"/>
  <c r="E79" i="3" s="1"/>
  <c r="E80" i="3" s="1"/>
  <c r="E81" i="3" s="1"/>
  <c r="E82" i="3" s="1"/>
  <c r="E83" i="3" s="1"/>
  <c r="E84" i="3" s="1"/>
  <c r="E85" i="3" s="1"/>
  <c r="E86" i="3" s="1"/>
  <c r="E87" i="3" s="1"/>
  <c r="E88" i="3" s="1"/>
  <c r="E89" i="3" s="1"/>
  <c r="E90" i="3" s="1"/>
  <c r="E91" i="3" s="1"/>
  <c r="E92" i="3" s="1"/>
  <c r="E93" i="3" s="1"/>
  <c r="E94" i="3" s="1"/>
  <c r="E95" i="3" s="1"/>
  <c r="E96" i="3" s="1"/>
  <c r="E97" i="3" s="1"/>
  <c r="E98" i="3" s="1"/>
  <c r="E99" i="3" s="1"/>
  <c r="E100" i="3" s="1"/>
  <c r="E101" i="3" s="1"/>
  <c r="E102" i="3" s="1"/>
  <c r="D103" i="3"/>
  <c r="D104" i="3" s="1"/>
  <c r="D105" i="3" s="1"/>
  <c r="D106" i="3" s="1"/>
  <c r="D107" i="3" s="1"/>
  <c r="D108" i="3" s="1"/>
  <c r="D109" i="3" s="1"/>
  <c r="D110" i="3" s="1"/>
  <c r="D111" i="3" s="1"/>
  <c r="D112" i="3" s="1"/>
  <c r="D113" i="3" s="1"/>
  <c r="D114" i="3" s="1"/>
  <c r="D115" i="3" s="1"/>
  <c r="D116" i="3" s="1"/>
  <c r="D117" i="3" s="1"/>
  <c r="D118" i="3" s="1"/>
  <c r="D119" i="3" s="1"/>
  <c r="D120" i="3" s="1"/>
  <c r="D121" i="3" s="1"/>
  <c r="D122" i="3" s="1"/>
  <c r="D123" i="3" s="1"/>
  <c r="D124" i="3" s="1"/>
  <c r="E103" i="3"/>
  <c r="E104" i="3"/>
  <c r="E105" i="3"/>
  <c r="E106" i="3" s="1"/>
  <c r="E107" i="3" s="1"/>
  <c r="E108" i="3" s="1"/>
  <c r="E109" i="3" s="1"/>
  <c r="E110" i="3" s="1"/>
  <c r="E111" i="3" s="1"/>
  <c r="E112" i="3" s="1"/>
  <c r="E113" i="3" s="1"/>
  <c r="E114" i="3" s="1"/>
  <c r="E115" i="3" s="1"/>
  <c r="E116" i="3" s="1"/>
  <c r="E117" i="3" s="1"/>
  <c r="E118" i="3" s="1"/>
  <c r="E119" i="3" s="1"/>
  <c r="E120" i="3" s="1"/>
  <c r="E121" i="3" s="1"/>
  <c r="E122" i="3" s="1"/>
  <c r="E123" i="3" s="1"/>
  <c r="E124" i="3" s="1"/>
  <c r="D125" i="3"/>
  <c r="D126" i="3" s="1"/>
  <c r="D127" i="3" s="1"/>
  <c r="D128" i="3" s="1"/>
  <c r="D129" i="3" s="1"/>
  <c r="D130" i="3" s="1"/>
  <c r="D131" i="3" s="1"/>
  <c r="E125" i="3"/>
  <c r="E126" i="3" s="1"/>
  <c r="E127" i="3" s="1"/>
  <c r="E128" i="3" s="1"/>
  <c r="E129" i="3" s="1"/>
  <c r="E130" i="3" s="1"/>
  <c r="E131" i="3" s="1"/>
  <c r="D132" i="3"/>
  <c r="D133" i="3" s="1"/>
  <c r="E132" i="3"/>
  <c r="E133" i="3"/>
  <c r="D134" i="3"/>
  <c r="D135" i="3" s="1"/>
  <c r="E134" i="3"/>
  <c r="E135" i="3" s="1"/>
  <c r="D136" i="3"/>
  <c r="E136" i="3"/>
  <c r="G136" i="3" s="1"/>
  <c r="D137" i="3"/>
  <c r="E137" i="3"/>
  <c r="D138" i="3"/>
  <c r="D139" i="3" s="1"/>
  <c r="D140" i="3" s="1"/>
  <c r="E138" i="3"/>
  <c r="E139" i="3" s="1"/>
  <c r="D141" i="3"/>
  <c r="E141" i="3"/>
  <c r="D142" i="3"/>
  <c r="D143" i="3" s="1"/>
  <c r="D144" i="3" s="1"/>
  <c r="D145" i="3" s="1"/>
  <c r="D146" i="3" s="1"/>
  <c r="D147" i="3" s="1"/>
  <c r="D148" i="3" s="1"/>
  <c r="D149" i="3" s="1"/>
  <c r="D150" i="3" s="1"/>
  <c r="E142" i="3"/>
  <c r="E143" i="3" s="1"/>
  <c r="E144" i="3" s="1"/>
  <c r="E145" i="3" s="1"/>
  <c r="E146" i="3" s="1"/>
  <c r="E147" i="3" s="1"/>
  <c r="E148" i="3" s="1"/>
  <c r="E149" i="3" s="1"/>
  <c r="E150" i="3" s="1"/>
  <c r="D151" i="3"/>
  <c r="E151" i="3"/>
  <c r="D152" i="3"/>
  <c r="E152" i="3"/>
  <c r="D153" i="3"/>
  <c r="D154" i="3" s="1"/>
  <c r="D155" i="3" s="1"/>
  <c r="D156" i="3" s="1"/>
  <c r="D157" i="3" s="1"/>
  <c r="D158" i="3" s="1"/>
  <c r="D159" i="3" s="1"/>
  <c r="D160" i="3" s="1"/>
  <c r="D161" i="3" s="1"/>
  <c r="D162" i="3" s="1"/>
  <c r="D163" i="3" s="1"/>
  <c r="D164" i="3" s="1"/>
  <c r="D165" i="3" s="1"/>
  <c r="D166" i="3" s="1"/>
  <c r="D167" i="3" s="1"/>
  <c r="D168" i="3" s="1"/>
  <c r="D169" i="3" s="1"/>
  <c r="D170" i="3" s="1"/>
  <c r="D171" i="3" s="1"/>
  <c r="D172" i="3" s="1"/>
  <c r="D173" i="3" s="1"/>
  <c r="D174" i="3" s="1"/>
  <c r="E153" i="3"/>
  <c r="E154" i="3"/>
  <c r="E155" i="3"/>
  <c r="E156" i="3" s="1"/>
  <c r="E157" i="3" s="1"/>
  <c r="E158" i="3" s="1"/>
  <c r="E159" i="3" s="1"/>
  <c r="E160" i="3" s="1"/>
  <c r="E161" i="3" s="1"/>
  <c r="E162" i="3" s="1"/>
  <c r="E163" i="3" s="1"/>
  <c r="E164" i="3" s="1"/>
  <c r="E165" i="3" s="1"/>
  <c r="E166" i="3" s="1"/>
  <c r="E167" i="3" s="1"/>
  <c r="E168" i="3" s="1"/>
  <c r="E169" i="3" s="1"/>
  <c r="E170" i="3" s="1"/>
  <c r="E171" i="3" s="1"/>
  <c r="E172" i="3" s="1"/>
  <c r="E173" i="3" s="1"/>
  <c r="E174" i="3" s="1"/>
  <c r="D175" i="3"/>
  <c r="D176" i="3" s="1"/>
  <c r="E175" i="3"/>
  <c r="E176" i="3" s="1"/>
  <c r="D177" i="3"/>
  <c r="D178" i="3" s="1"/>
  <c r="E177" i="3"/>
  <c r="E178" i="3" s="1"/>
  <c r="D179" i="3"/>
  <c r="E179" i="3"/>
  <c r="E180" i="3" s="1"/>
  <c r="D180" i="3"/>
  <c r="D181" i="3"/>
  <c r="E181" i="3"/>
  <c r="E182" i="3" s="1"/>
  <c r="E183" i="3" s="1"/>
  <c r="D182" i="3"/>
  <c r="D183" i="3" s="1"/>
  <c r="D184" i="3"/>
  <c r="D185" i="3" s="1"/>
  <c r="D186" i="3" s="1"/>
  <c r="D187" i="3" s="1"/>
  <c r="D188" i="3" s="1"/>
  <c r="D189" i="3" s="1"/>
  <c r="D190" i="3" s="1"/>
  <c r="D191" i="3" s="1"/>
  <c r="D192" i="3" s="1"/>
  <c r="D193" i="3" s="1"/>
  <c r="D194" i="3" s="1"/>
  <c r="E184" i="3"/>
  <c r="E185" i="3" s="1"/>
  <c r="E186" i="3" s="1"/>
  <c r="E187" i="3" s="1"/>
  <c r="E188" i="3" s="1"/>
  <c r="E189" i="3" s="1"/>
  <c r="E190" i="3" s="1"/>
  <c r="E191" i="3" s="1"/>
  <c r="E192" i="3" s="1"/>
  <c r="E193" i="3" s="1"/>
  <c r="E194" i="3" s="1"/>
  <c r="D195" i="3"/>
  <c r="E195" i="3"/>
  <c r="D196" i="3"/>
  <c r="D197" i="3" s="1"/>
  <c r="D198" i="3" s="1"/>
  <c r="D199" i="3" s="1"/>
  <c r="D200" i="3" s="1"/>
  <c r="D201" i="3" s="1"/>
  <c r="D202" i="3" s="1"/>
  <c r="D203" i="3" s="1"/>
  <c r="D204" i="3" s="1"/>
  <c r="D205" i="3" s="1"/>
  <c r="D206" i="3" s="1"/>
  <c r="D207" i="3" s="1"/>
  <c r="D208" i="3" s="1"/>
  <c r="D209" i="3" s="1"/>
  <c r="D210" i="3" s="1"/>
  <c r="D211" i="3" s="1"/>
  <c r="D212" i="3" s="1"/>
  <c r="D213" i="3" s="1"/>
  <c r="D214" i="3" s="1"/>
  <c r="D215" i="3" s="1"/>
  <c r="D216" i="3" s="1"/>
  <c r="D217" i="3" s="1"/>
  <c r="D218" i="3" s="1"/>
  <c r="D219" i="3" s="1"/>
  <c r="D220" i="3" s="1"/>
  <c r="D221" i="3" s="1"/>
  <c r="D222" i="3" s="1"/>
  <c r="D223" i="3" s="1"/>
  <c r="E196" i="3"/>
  <c r="E197" i="3" s="1"/>
  <c r="E198" i="3" s="1"/>
  <c r="E199" i="3" s="1"/>
  <c r="E200" i="3" s="1"/>
  <c r="E201" i="3" s="1"/>
  <c r="E202" i="3" s="1"/>
  <c r="E203" i="3" s="1"/>
  <c r="E204" i="3" s="1"/>
  <c r="E205" i="3" s="1"/>
  <c r="E206" i="3" s="1"/>
  <c r="E207" i="3" s="1"/>
  <c r="E208" i="3" s="1"/>
  <c r="E209" i="3" s="1"/>
  <c r="E210" i="3" s="1"/>
  <c r="E211" i="3" s="1"/>
  <c r="E212" i="3" s="1"/>
  <c r="E213" i="3" s="1"/>
  <c r="E214" i="3" s="1"/>
  <c r="E215" i="3" s="1"/>
  <c r="E216" i="3" s="1"/>
  <c r="E217" i="3" s="1"/>
  <c r="E218" i="3" s="1"/>
  <c r="E219" i="3" s="1"/>
  <c r="E220" i="3" s="1"/>
  <c r="E221" i="3" s="1"/>
  <c r="E222" i="3" s="1"/>
  <c r="E223" i="3" s="1"/>
  <c r="D224" i="3"/>
  <c r="D225" i="3" s="1"/>
  <c r="D226" i="3" s="1"/>
  <c r="D227" i="3" s="1"/>
  <c r="E224" i="3"/>
  <c r="E225" i="3" s="1"/>
  <c r="E226" i="3"/>
  <c r="E227" i="3" s="1"/>
  <c r="D228" i="3"/>
  <c r="D229" i="3" s="1"/>
  <c r="E228" i="3"/>
  <c r="E229" i="3" s="1"/>
  <c r="D230" i="3"/>
  <c r="E230" i="3"/>
  <c r="G230" i="3" s="1"/>
  <c r="D231" i="3"/>
  <c r="D232" i="3" s="1"/>
  <c r="E231" i="3"/>
  <c r="E232" i="3"/>
  <c r="D233" i="3"/>
  <c r="D234" i="3" s="1"/>
  <c r="D235" i="3" s="1"/>
  <c r="E233" i="3"/>
  <c r="E234" i="3"/>
  <c r="E235" i="3" s="1"/>
  <c r="G235" i="3" s="1"/>
  <c r="D236" i="3"/>
  <c r="E236" i="3"/>
  <c r="G236" i="3" s="1"/>
  <c r="D5" i="3"/>
  <c r="D6" i="3" s="1"/>
  <c r="D7" i="3" s="1"/>
  <c r="D8" i="3" s="1"/>
  <c r="D9" i="3" s="1"/>
  <c r="D10" i="3" s="1"/>
  <c r="D11" i="3" s="1"/>
  <c r="D12" i="3" s="1"/>
  <c r="D13" i="3" s="1"/>
  <c r="D14" i="3" s="1"/>
  <c r="D15" i="3" s="1"/>
  <c r="D16" i="3" s="1"/>
  <c r="D17" i="3" s="1"/>
  <c r="D18" i="3" s="1"/>
  <c r="E5" i="3"/>
  <c r="E6" i="3"/>
  <c r="E7" i="3" s="1"/>
  <c r="E8" i="3" s="1"/>
  <c r="E9" i="3" s="1"/>
  <c r="E10" i="3" s="1"/>
  <c r="E11" i="3" s="1"/>
  <c r="E12" i="3" s="1"/>
  <c r="E13" i="3" s="1"/>
  <c r="E14" i="3" s="1"/>
  <c r="E15" i="3" s="1"/>
  <c r="E16" i="3" s="1"/>
  <c r="E17" i="3" s="1"/>
  <c r="E18" i="3" s="1"/>
  <c r="D19" i="3"/>
  <c r="D20" i="3" s="1"/>
  <c r="D21" i="3" s="1"/>
  <c r="D22" i="3" s="1"/>
  <c r="D23" i="3" s="1"/>
  <c r="E19" i="3"/>
  <c r="E20" i="3" s="1"/>
  <c r="E21" i="3" s="1"/>
  <c r="E22" i="3" s="1"/>
  <c r="E23" i="3" s="1"/>
  <c r="D24" i="3"/>
  <c r="D25" i="3" s="1"/>
  <c r="D26" i="3" s="1"/>
  <c r="D27" i="3" s="1"/>
  <c r="E24" i="3"/>
  <c r="E25" i="3" s="1"/>
  <c r="E26" i="3" s="1"/>
  <c r="E27" i="3" s="1"/>
  <c r="E2" i="3"/>
  <c r="E3" i="3" s="1"/>
  <c r="E4" i="3" s="1"/>
  <c r="G2" i="3"/>
  <c r="D2" i="3"/>
  <c r="D3" i="3" s="1"/>
  <c r="D4" i="3" s="1"/>
  <c r="G39" i="3"/>
  <c r="G5" i="3"/>
  <c r="G133" i="3"/>
  <c r="G135" i="3"/>
  <c r="G137" i="3"/>
  <c r="G151" i="3"/>
  <c r="G152" i="3"/>
  <c r="G181" i="3"/>
  <c r="G195" i="3"/>
  <c r="G224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" i="3"/>
  <c r="G179" i="3" l="1"/>
  <c r="G177" i="3"/>
  <c r="G228" i="3"/>
  <c r="G139" i="3"/>
  <c r="E140" i="3"/>
  <c r="G175" i="3"/>
  <c r="G198" i="3"/>
  <c r="G202" i="3"/>
  <c r="G234" i="3"/>
  <c r="G138" i="3"/>
  <c r="G187" i="3"/>
  <c r="G71" i="3"/>
  <c r="G134" i="3"/>
  <c r="G232" i="3"/>
  <c r="G231" i="3"/>
  <c r="G229" i="3"/>
  <c r="G103" i="3"/>
  <c r="G33" i="3"/>
  <c r="G19" i="3"/>
  <c r="G203" i="3"/>
  <c r="G28" i="3"/>
  <c r="G155" i="3"/>
  <c r="G125" i="3"/>
  <c r="G40" i="3"/>
  <c r="G3" i="3"/>
  <c r="G4" i="3"/>
  <c r="G142" i="3"/>
  <c r="G225" i="3"/>
  <c r="G143" i="3"/>
  <c r="G24" i="3"/>
  <c r="G6" i="3"/>
  <c r="G186" i="3"/>
  <c r="G154" i="3"/>
  <c r="G180" i="3"/>
  <c r="G178" i="3"/>
  <c r="G176" i="3"/>
  <c r="G140" i="3"/>
  <c r="G233" i="3"/>
  <c r="G201" i="3"/>
  <c r="G197" i="3"/>
  <c r="G185" i="3"/>
  <c r="G153" i="3"/>
  <c r="G141" i="3"/>
  <c r="G200" i="3"/>
  <c r="G196" i="3"/>
  <c r="G184" i="3"/>
  <c r="G132" i="3"/>
  <c r="G199" i="3"/>
  <c r="G25" i="3" l="1"/>
  <c r="G156" i="3"/>
  <c r="G144" i="3"/>
  <c r="G41" i="3"/>
  <c r="G204" i="3"/>
  <c r="G34" i="3"/>
  <c r="G72" i="3"/>
  <c r="G183" i="3"/>
  <c r="G182" i="3"/>
  <c r="G20" i="3"/>
  <c r="G104" i="3"/>
  <c r="G227" i="3"/>
  <c r="G226" i="3"/>
  <c r="G7" i="3"/>
  <c r="G126" i="3"/>
  <c r="G29" i="3"/>
  <c r="G188" i="3"/>
  <c r="G189" i="3" l="1"/>
  <c r="G105" i="3"/>
  <c r="G35" i="3"/>
  <c r="G157" i="3"/>
  <c r="G8" i="3"/>
  <c r="G30" i="3"/>
  <c r="G42" i="3"/>
  <c r="G127" i="3"/>
  <c r="G21" i="3"/>
  <c r="G73" i="3"/>
  <c r="G205" i="3"/>
  <c r="G145" i="3"/>
  <c r="G27" i="3"/>
  <c r="G26" i="3"/>
  <c r="G146" i="3" l="1"/>
  <c r="G32" i="3"/>
  <c r="G31" i="3"/>
  <c r="G106" i="3"/>
  <c r="G128" i="3"/>
  <c r="G74" i="3"/>
  <c r="G158" i="3"/>
  <c r="G206" i="3"/>
  <c r="G23" i="3"/>
  <c r="G22" i="3"/>
  <c r="G43" i="3"/>
  <c r="G9" i="3"/>
  <c r="G36" i="3"/>
  <c r="G190" i="3"/>
  <c r="G10" i="3" l="1"/>
  <c r="G159" i="3"/>
  <c r="G191" i="3"/>
  <c r="G129" i="3"/>
  <c r="G44" i="3"/>
  <c r="G38" i="3"/>
  <c r="G37" i="3"/>
  <c r="G207" i="3"/>
  <c r="G75" i="3"/>
  <c r="G107" i="3"/>
  <c r="G147" i="3"/>
  <c r="G76" i="3" l="1"/>
  <c r="G160" i="3"/>
  <c r="G131" i="3"/>
  <c r="G130" i="3"/>
  <c r="G148" i="3"/>
  <c r="G108" i="3"/>
  <c r="G208" i="3"/>
  <c r="G45" i="3"/>
  <c r="G192" i="3"/>
  <c r="G11" i="3"/>
  <c r="G194" i="3" l="1"/>
  <c r="G193" i="3"/>
  <c r="G209" i="3"/>
  <c r="G161" i="3"/>
  <c r="G150" i="3"/>
  <c r="G149" i="3"/>
  <c r="G12" i="3"/>
  <c r="G46" i="3"/>
  <c r="G109" i="3"/>
  <c r="G77" i="3"/>
  <c r="G47" i="3" l="1"/>
  <c r="G210" i="3"/>
  <c r="G78" i="3"/>
  <c r="G110" i="3"/>
  <c r="G13" i="3"/>
  <c r="G162" i="3"/>
  <c r="G163" i="3" l="1"/>
  <c r="G111" i="3"/>
  <c r="G211" i="3"/>
  <c r="G14" i="3"/>
  <c r="G79" i="3"/>
  <c r="G48" i="3"/>
  <c r="G112" i="3" l="1"/>
  <c r="G15" i="3"/>
  <c r="G49" i="3"/>
  <c r="G80" i="3"/>
  <c r="G212" i="3"/>
  <c r="G164" i="3"/>
  <c r="G165" i="3" l="1"/>
  <c r="G16" i="3"/>
  <c r="G50" i="3"/>
  <c r="G81" i="3"/>
  <c r="G213" i="3"/>
  <c r="G113" i="3"/>
  <c r="G82" i="3" l="1"/>
  <c r="G114" i="3"/>
  <c r="G18" i="3"/>
  <c r="G17" i="3"/>
  <c r="G214" i="3"/>
  <c r="G51" i="3"/>
  <c r="G166" i="3"/>
  <c r="G215" i="3" l="1"/>
  <c r="G167" i="3"/>
  <c r="G115" i="3"/>
  <c r="G52" i="3"/>
  <c r="G83" i="3"/>
  <c r="G168" i="3" l="1"/>
  <c r="G53" i="3"/>
  <c r="G84" i="3"/>
  <c r="G116" i="3"/>
  <c r="G216" i="3"/>
  <c r="G54" i="3" l="1"/>
  <c r="G85" i="3"/>
  <c r="G117" i="3"/>
  <c r="G217" i="3"/>
  <c r="G169" i="3"/>
  <c r="G86" i="3" l="1"/>
  <c r="G218" i="3"/>
  <c r="G55" i="3"/>
  <c r="G170" i="3"/>
  <c r="G118" i="3"/>
  <c r="G219" i="3" l="1"/>
  <c r="G171" i="3"/>
  <c r="G56" i="3"/>
  <c r="G87" i="3"/>
  <c r="G119" i="3"/>
  <c r="G172" i="3" l="1"/>
  <c r="G88" i="3"/>
  <c r="G120" i="3"/>
  <c r="G57" i="3"/>
  <c r="G220" i="3"/>
  <c r="G121" i="3" l="1"/>
  <c r="G89" i="3"/>
  <c r="G58" i="3"/>
  <c r="G221" i="3"/>
  <c r="G174" i="3"/>
  <c r="G173" i="3"/>
  <c r="G90" i="3" l="1"/>
  <c r="G223" i="3"/>
  <c r="G222" i="3"/>
  <c r="G59" i="3"/>
  <c r="G122" i="3"/>
  <c r="K2" i="3" l="1"/>
  <c r="G124" i="3"/>
  <c r="G123" i="3"/>
  <c r="G60" i="3"/>
  <c r="G91" i="3"/>
  <c r="G61" i="3" l="1"/>
  <c r="G92" i="3"/>
  <c r="G93" i="3" l="1"/>
  <c r="G62" i="3"/>
  <c r="G63" i="3" l="1"/>
  <c r="G94" i="3"/>
  <c r="G95" i="3" l="1"/>
  <c r="G64" i="3"/>
  <c r="G65" i="3" l="1"/>
  <c r="G96" i="3"/>
  <c r="G97" i="3" l="1"/>
  <c r="G66" i="3"/>
  <c r="G98" i="3" l="1"/>
  <c r="G67" i="3"/>
  <c r="G68" i="3" l="1"/>
  <c r="G99" i="3"/>
  <c r="G100" i="3" l="1"/>
  <c r="G70" i="3"/>
  <c r="G69" i="3"/>
  <c r="I2" i="3" l="1"/>
  <c r="G102" i="3"/>
  <c r="J2" i="3" s="1"/>
  <c r="G101" i="3"/>
</calcChain>
</file>

<file path=xl/connections.xml><?xml version="1.0" encoding="utf-8"?>
<connections xmlns="http://schemas.openxmlformats.org/spreadsheetml/2006/main">
  <connection id="1" name="Connection" type="7" refreshedVersion="4" savePassword="1" background="1" saveData="1"/>
  <connection id="2" name="Connection1" type="7" refreshedVersion="6" savePassword="1" background="1" saveData="1"/>
</connections>
</file>

<file path=xl/sharedStrings.xml><?xml version="1.0" encoding="utf-8"?>
<sst xmlns="http://schemas.openxmlformats.org/spreadsheetml/2006/main" count="32" uniqueCount="26">
  <si>
    <t>Name</t>
  </si>
  <si>
    <t>Frequency</t>
  </si>
  <si>
    <t>Demand Deposits Interest Rate</t>
  </si>
  <si>
    <t>Daily</t>
  </si>
  <si>
    <t>Time Deposit Rate: 3M</t>
  </si>
  <si>
    <t>GDP: Deflator Change: GDP</t>
  </si>
  <si>
    <t>Annual</t>
  </si>
  <si>
    <t>CPI: YoY</t>
  </si>
  <si>
    <t>Monthly</t>
  </si>
  <si>
    <t>Data Source: Wind Info</t>
  </si>
  <si>
    <t>note: last date uses rate from few days earlier</t>
  </si>
  <si>
    <t>real rate</t>
  </si>
  <si>
    <t>CPI Monthly</t>
  </si>
  <si>
    <t>3m deposits</t>
  </si>
  <si>
    <t>CPI</t>
  </si>
  <si>
    <t>Average 97-04</t>
  </si>
  <si>
    <t>Time Deposit Rate: 6M</t>
  </si>
  <si>
    <t>Time Deposit Rate: 1Y (Lump-sum Deposit and Withdrawal)</t>
  </si>
  <si>
    <t>6m deposit</t>
  </si>
  <si>
    <t>1 yr deposit</t>
  </si>
  <si>
    <t>Average 04-13</t>
  </si>
  <si>
    <t>Average 2014-2016</t>
  </si>
  <si>
    <t>Longer Tenor</t>
  </si>
  <si>
    <r>
      <t xml:space="preserve">Lardy, Nicholas R. 2014. </t>
    </r>
    <r>
      <rPr>
        <i/>
        <sz val="11"/>
        <color theme="1"/>
        <rFont val="Calibri"/>
        <family val="2"/>
        <scheme val="minor"/>
      </rPr>
      <t>Markets over Mao: The Rise of Private Business in China</t>
    </r>
    <r>
      <rPr>
        <sz val="11"/>
        <color theme="1"/>
        <rFont val="Calibri"/>
        <family val="2"/>
        <scheme val="minor"/>
      </rPr>
      <t>, Washington: Peterson Institute for International Economics.</t>
    </r>
  </si>
  <si>
    <r>
      <rPr>
        <i/>
        <sz val="11"/>
        <rFont val="Calibri"/>
        <family val="2"/>
        <scheme val="minor"/>
      </rPr>
      <t>Sources:</t>
    </r>
    <r>
      <rPr>
        <sz val="11"/>
        <rFont val="Calibri"/>
        <family val="2"/>
        <scheme val="minor"/>
      </rPr>
      <t xml:space="preserve"> Wind, People's Bank of China, and National Bureau of Statistics. Updated from Lardy (2014).</t>
    </r>
  </si>
  <si>
    <t>Typesetting note: Lines and their text labels may shift when figure is resized.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</si>
</sst>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yy/mm/dd;@"/>
    <numFmt numFmtId="165" formatCode="###,###,###,###,##0.00_ "/>
    <numFmt numFmtId="166" formatCode="#,##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1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/>
    <xf numFmtId="165" fontId="1" fillId="0" borderId="0" xfId="0" applyNumberFormat="1" applyFont="1" applyAlignment="1">
      <alignment horizontal="right"/>
    </xf>
    <xf numFmtId="0" fontId="1" fillId="0" borderId="0" xfId="0" applyFont="1"/>
    <xf numFmtId="164" fontId="2" fillId="0" borderId="0" xfId="0" applyNumberFormat="1" applyFont="1"/>
    <xf numFmtId="165" fontId="1" fillId="2" borderId="0" xfId="0" applyNumberFormat="1" applyFont="1" applyFill="1" applyAlignment="1">
      <alignment horizontal="right"/>
    </xf>
    <xf numFmtId="4" fontId="0" fillId="0" borderId="0" xfId="0" applyNumberFormat="1"/>
    <xf numFmtId="166" fontId="0" fillId="0" borderId="0" xfId="0" applyNumberFormat="1"/>
    <xf numFmtId="0" fontId="0" fillId="0" borderId="0" xfId="0" applyAlignment="1">
      <alignment vertical="center"/>
    </xf>
    <xf numFmtId="0" fontId="5" fillId="0" borderId="0" xfId="0" applyFont="1"/>
    <xf numFmtId="0" fontId="3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1735426114870475E-2"/>
          <c:y val="0.12091681720236069"/>
          <c:w val="0.92080841341024311"/>
          <c:h val="0.82084075046664495"/>
        </c:manualLayout>
      </c:layout>
      <c:lineChart>
        <c:grouping val="standard"/>
        <c:varyColors val="0"/>
        <c:ser>
          <c:idx val="2"/>
          <c:order val="0"/>
          <c:tx>
            <c:strRef>
              <c:f>'fig 3 Real Return Calculation'!$G$1</c:f>
              <c:strCache>
                <c:ptCount val="1"/>
                <c:pt idx="0">
                  <c:v>real rate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 3 Real Return Calculation'!$A$2:$A$246</c:f>
              <c:numCache>
                <c:formatCode>yyyy/mm/dd;@</c:formatCode>
                <c:ptCount val="245"/>
                <c:pt idx="0">
                  <c:v>35186</c:v>
                </c:pt>
                <c:pt idx="1">
                  <c:v>35216</c:v>
                </c:pt>
                <c:pt idx="2">
                  <c:v>35246</c:v>
                </c:pt>
                <c:pt idx="3">
                  <c:v>35300</c:v>
                </c:pt>
                <c:pt idx="4">
                  <c:v>35308</c:v>
                </c:pt>
                <c:pt idx="5">
                  <c:v>35338</c:v>
                </c:pt>
                <c:pt idx="6">
                  <c:v>35369</c:v>
                </c:pt>
                <c:pt idx="7">
                  <c:v>35399</c:v>
                </c:pt>
                <c:pt idx="8">
                  <c:v>35430</c:v>
                </c:pt>
                <c:pt idx="9">
                  <c:v>35461</c:v>
                </c:pt>
                <c:pt idx="10">
                  <c:v>35489</c:v>
                </c:pt>
                <c:pt idx="11">
                  <c:v>35520</c:v>
                </c:pt>
                <c:pt idx="12">
                  <c:v>35550</c:v>
                </c:pt>
                <c:pt idx="13">
                  <c:v>35581</c:v>
                </c:pt>
                <c:pt idx="14">
                  <c:v>35611</c:v>
                </c:pt>
                <c:pt idx="15">
                  <c:v>35642</c:v>
                </c:pt>
                <c:pt idx="16">
                  <c:v>35673</c:v>
                </c:pt>
                <c:pt idx="17">
                  <c:v>35726</c:v>
                </c:pt>
                <c:pt idx="18">
                  <c:v>35734</c:v>
                </c:pt>
                <c:pt idx="19">
                  <c:v>35764</c:v>
                </c:pt>
                <c:pt idx="20">
                  <c:v>35795</c:v>
                </c:pt>
                <c:pt idx="21">
                  <c:v>35826</c:v>
                </c:pt>
                <c:pt idx="22">
                  <c:v>35879</c:v>
                </c:pt>
                <c:pt idx="23">
                  <c:v>35885</c:v>
                </c:pt>
                <c:pt idx="24">
                  <c:v>35915</c:v>
                </c:pt>
                <c:pt idx="25">
                  <c:v>35946</c:v>
                </c:pt>
                <c:pt idx="26">
                  <c:v>35977</c:v>
                </c:pt>
                <c:pt idx="27">
                  <c:v>36007</c:v>
                </c:pt>
                <c:pt idx="28">
                  <c:v>36038</c:v>
                </c:pt>
                <c:pt idx="29">
                  <c:v>36068</c:v>
                </c:pt>
                <c:pt idx="30">
                  <c:v>36099</c:v>
                </c:pt>
                <c:pt idx="31">
                  <c:v>36136</c:v>
                </c:pt>
                <c:pt idx="32">
                  <c:v>36160</c:v>
                </c:pt>
                <c:pt idx="33">
                  <c:v>36191</c:v>
                </c:pt>
                <c:pt idx="34">
                  <c:v>36219</c:v>
                </c:pt>
                <c:pt idx="35">
                  <c:v>36250</c:v>
                </c:pt>
                <c:pt idx="36">
                  <c:v>36280</c:v>
                </c:pt>
                <c:pt idx="37">
                  <c:v>36321</c:v>
                </c:pt>
                <c:pt idx="38">
                  <c:v>36341</c:v>
                </c:pt>
                <c:pt idx="39">
                  <c:v>36372</c:v>
                </c:pt>
                <c:pt idx="40">
                  <c:v>36403</c:v>
                </c:pt>
                <c:pt idx="41">
                  <c:v>36433</c:v>
                </c:pt>
                <c:pt idx="42">
                  <c:v>36464</c:v>
                </c:pt>
                <c:pt idx="43">
                  <c:v>36494</c:v>
                </c:pt>
                <c:pt idx="44">
                  <c:v>36525</c:v>
                </c:pt>
                <c:pt idx="45">
                  <c:v>36556</c:v>
                </c:pt>
                <c:pt idx="46">
                  <c:v>36585</c:v>
                </c:pt>
                <c:pt idx="47">
                  <c:v>36616</c:v>
                </c:pt>
                <c:pt idx="48">
                  <c:v>36646</c:v>
                </c:pt>
                <c:pt idx="49">
                  <c:v>36677</c:v>
                </c:pt>
                <c:pt idx="50">
                  <c:v>36707</c:v>
                </c:pt>
                <c:pt idx="51">
                  <c:v>36738</c:v>
                </c:pt>
                <c:pt idx="52">
                  <c:v>36769</c:v>
                </c:pt>
                <c:pt idx="53">
                  <c:v>36799</c:v>
                </c:pt>
                <c:pt idx="54">
                  <c:v>36830</c:v>
                </c:pt>
                <c:pt idx="55">
                  <c:v>36860</c:v>
                </c:pt>
                <c:pt idx="56">
                  <c:v>36891</c:v>
                </c:pt>
                <c:pt idx="57">
                  <c:v>36922</c:v>
                </c:pt>
                <c:pt idx="58">
                  <c:v>36950</c:v>
                </c:pt>
                <c:pt idx="59">
                  <c:v>36981</c:v>
                </c:pt>
                <c:pt idx="60">
                  <c:v>37011</c:v>
                </c:pt>
                <c:pt idx="61">
                  <c:v>37042</c:v>
                </c:pt>
                <c:pt idx="62">
                  <c:v>37072</c:v>
                </c:pt>
                <c:pt idx="63">
                  <c:v>37103</c:v>
                </c:pt>
                <c:pt idx="64">
                  <c:v>37134</c:v>
                </c:pt>
                <c:pt idx="65">
                  <c:v>37164</c:v>
                </c:pt>
                <c:pt idx="66">
                  <c:v>37195</c:v>
                </c:pt>
                <c:pt idx="67">
                  <c:v>37225</c:v>
                </c:pt>
                <c:pt idx="68">
                  <c:v>37256</c:v>
                </c:pt>
                <c:pt idx="69">
                  <c:v>37308</c:v>
                </c:pt>
                <c:pt idx="70">
                  <c:v>37315</c:v>
                </c:pt>
                <c:pt idx="71">
                  <c:v>37346</c:v>
                </c:pt>
                <c:pt idx="72">
                  <c:v>37376</c:v>
                </c:pt>
                <c:pt idx="73">
                  <c:v>37407</c:v>
                </c:pt>
                <c:pt idx="74">
                  <c:v>37437</c:v>
                </c:pt>
                <c:pt idx="75">
                  <c:v>37468</c:v>
                </c:pt>
                <c:pt idx="76">
                  <c:v>37499</c:v>
                </c:pt>
                <c:pt idx="77">
                  <c:v>37529</c:v>
                </c:pt>
                <c:pt idx="78">
                  <c:v>37560</c:v>
                </c:pt>
                <c:pt idx="79">
                  <c:v>37590</c:v>
                </c:pt>
                <c:pt idx="80">
                  <c:v>37621</c:v>
                </c:pt>
                <c:pt idx="81">
                  <c:v>37652</c:v>
                </c:pt>
                <c:pt idx="82">
                  <c:v>37680</c:v>
                </c:pt>
                <c:pt idx="83">
                  <c:v>37711</c:v>
                </c:pt>
                <c:pt idx="84">
                  <c:v>37741</c:v>
                </c:pt>
                <c:pt idx="85">
                  <c:v>37772</c:v>
                </c:pt>
                <c:pt idx="86">
                  <c:v>37802</c:v>
                </c:pt>
                <c:pt idx="87">
                  <c:v>37833</c:v>
                </c:pt>
                <c:pt idx="88">
                  <c:v>37864</c:v>
                </c:pt>
                <c:pt idx="89">
                  <c:v>37894</c:v>
                </c:pt>
                <c:pt idx="90">
                  <c:v>37925</c:v>
                </c:pt>
                <c:pt idx="91">
                  <c:v>37955</c:v>
                </c:pt>
                <c:pt idx="92">
                  <c:v>37986</c:v>
                </c:pt>
                <c:pt idx="93">
                  <c:v>38017</c:v>
                </c:pt>
                <c:pt idx="94">
                  <c:v>38046</c:v>
                </c:pt>
                <c:pt idx="95">
                  <c:v>38077</c:v>
                </c:pt>
                <c:pt idx="96">
                  <c:v>38107</c:v>
                </c:pt>
                <c:pt idx="97">
                  <c:v>38138</c:v>
                </c:pt>
                <c:pt idx="98">
                  <c:v>38168</c:v>
                </c:pt>
                <c:pt idx="99">
                  <c:v>38199</c:v>
                </c:pt>
                <c:pt idx="100">
                  <c:v>38230</c:v>
                </c:pt>
                <c:pt idx="101">
                  <c:v>38289</c:v>
                </c:pt>
                <c:pt idx="102">
                  <c:v>38291</c:v>
                </c:pt>
                <c:pt idx="103">
                  <c:v>38321</c:v>
                </c:pt>
                <c:pt idx="104">
                  <c:v>38352</c:v>
                </c:pt>
                <c:pt idx="105">
                  <c:v>38383</c:v>
                </c:pt>
                <c:pt idx="106">
                  <c:v>38411</c:v>
                </c:pt>
                <c:pt idx="107">
                  <c:v>38442</c:v>
                </c:pt>
                <c:pt idx="108">
                  <c:v>38472</c:v>
                </c:pt>
                <c:pt idx="109">
                  <c:v>38503</c:v>
                </c:pt>
                <c:pt idx="110">
                  <c:v>38533</c:v>
                </c:pt>
                <c:pt idx="111">
                  <c:v>38564</c:v>
                </c:pt>
                <c:pt idx="112">
                  <c:v>38595</c:v>
                </c:pt>
                <c:pt idx="113">
                  <c:v>38625</c:v>
                </c:pt>
                <c:pt idx="114">
                  <c:v>38656</c:v>
                </c:pt>
                <c:pt idx="115">
                  <c:v>38686</c:v>
                </c:pt>
                <c:pt idx="116">
                  <c:v>38717</c:v>
                </c:pt>
                <c:pt idx="117">
                  <c:v>38748</c:v>
                </c:pt>
                <c:pt idx="118">
                  <c:v>38776</c:v>
                </c:pt>
                <c:pt idx="119">
                  <c:v>38807</c:v>
                </c:pt>
                <c:pt idx="120">
                  <c:v>38837</c:v>
                </c:pt>
                <c:pt idx="121">
                  <c:v>38868</c:v>
                </c:pt>
                <c:pt idx="122">
                  <c:v>38898</c:v>
                </c:pt>
                <c:pt idx="123">
                  <c:v>38948</c:v>
                </c:pt>
                <c:pt idx="124">
                  <c:v>38960</c:v>
                </c:pt>
                <c:pt idx="125">
                  <c:v>38990</c:v>
                </c:pt>
                <c:pt idx="126">
                  <c:v>39021</c:v>
                </c:pt>
                <c:pt idx="127">
                  <c:v>39051</c:v>
                </c:pt>
                <c:pt idx="128">
                  <c:v>39082</c:v>
                </c:pt>
                <c:pt idx="129">
                  <c:v>39113</c:v>
                </c:pt>
                <c:pt idx="130">
                  <c:v>39159</c:v>
                </c:pt>
                <c:pt idx="131">
                  <c:v>39172</c:v>
                </c:pt>
                <c:pt idx="132">
                  <c:v>39221</c:v>
                </c:pt>
                <c:pt idx="133">
                  <c:v>39233</c:v>
                </c:pt>
                <c:pt idx="134">
                  <c:v>39284</c:v>
                </c:pt>
                <c:pt idx="135">
                  <c:v>39316</c:v>
                </c:pt>
                <c:pt idx="136">
                  <c:v>39340</c:v>
                </c:pt>
                <c:pt idx="137">
                  <c:v>39355</c:v>
                </c:pt>
                <c:pt idx="138">
                  <c:v>39386</c:v>
                </c:pt>
                <c:pt idx="139">
                  <c:v>39437</c:v>
                </c:pt>
                <c:pt idx="140">
                  <c:v>39447</c:v>
                </c:pt>
                <c:pt idx="141">
                  <c:v>39478</c:v>
                </c:pt>
                <c:pt idx="142">
                  <c:v>39507</c:v>
                </c:pt>
                <c:pt idx="143">
                  <c:v>39538</c:v>
                </c:pt>
                <c:pt idx="144">
                  <c:v>39568</c:v>
                </c:pt>
                <c:pt idx="145">
                  <c:v>39599</c:v>
                </c:pt>
                <c:pt idx="146">
                  <c:v>39629</c:v>
                </c:pt>
                <c:pt idx="147">
                  <c:v>39660</c:v>
                </c:pt>
                <c:pt idx="148">
                  <c:v>39691</c:v>
                </c:pt>
                <c:pt idx="149">
                  <c:v>39751</c:v>
                </c:pt>
                <c:pt idx="150">
                  <c:v>39779</c:v>
                </c:pt>
                <c:pt idx="151">
                  <c:v>39805</c:v>
                </c:pt>
                <c:pt idx="152">
                  <c:v>39813</c:v>
                </c:pt>
                <c:pt idx="153">
                  <c:v>39844</c:v>
                </c:pt>
                <c:pt idx="154">
                  <c:v>39872</c:v>
                </c:pt>
                <c:pt idx="155">
                  <c:v>39903</c:v>
                </c:pt>
                <c:pt idx="156">
                  <c:v>39933</c:v>
                </c:pt>
                <c:pt idx="157">
                  <c:v>39964</c:v>
                </c:pt>
                <c:pt idx="158">
                  <c:v>39994</c:v>
                </c:pt>
                <c:pt idx="159">
                  <c:v>40025</c:v>
                </c:pt>
                <c:pt idx="160">
                  <c:v>40056</c:v>
                </c:pt>
                <c:pt idx="161">
                  <c:v>40086</c:v>
                </c:pt>
                <c:pt idx="162">
                  <c:v>40117</c:v>
                </c:pt>
                <c:pt idx="163">
                  <c:v>40147</c:v>
                </c:pt>
                <c:pt idx="164">
                  <c:v>40178</c:v>
                </c:pt>
                <c:pt idx="165">
                  <c:v>40209</c:v>
                </c:pt>
                <c:pt idx="166">
                  <c:v>40237</c:v>
                </c:pt>
                <c:pt idx="167">
                  <c:v>40268</c:v>
                </c:pt>
                <c:pt idx="168">
                  <c:v>40298</c:v>
                </c:pt>
                <c:pt idx="169">
                  <c:v>40329</c:v>
                </c:pt>
                <c:pt idx="170">
                  <c:v>40359</c:v>
                </c:pt>
                <c:pt idx="171">
                  <c:v>40390</c:v>
                </c:pt>
                <c:pt idx="172">
                  <c:v>40421</c:v>
                </c:pt>
                <c:pt idx="173">
                  <c:v>40471</c:v>
                </c:pt>
                <c:pt idx="174">
                  <c:v>40482</c:v>
                </c:pt>
                <c:pt idx="175">
                  <c:v>40538</c:v>
                </c:pt>
                <c:pt idx="176">
                  <c:v>40543</c:v>
                </c:pt>
                <c:pt idx="177">
                  <c:v>40583</c:v>
                </c:pt>
                <c:pt idx="178">
                  <c:v>40602</c:v>
                </c:pt>
                <c:pt idx="179">
                  <c:v>40639</c:v>
                </c:pt>
                <c:pt idx="180">
                  <c:v>40663</c:v>
                </c:pt>
                <c:pt idx="181">
                  <c:v>40694</c:v>
                </c:pt>
                <c:pt idx="182">
                  <c:v>40731</c:v>
                </c:pt>
                <c:pt idx="183">
                  <c:v>40755</c:v>
                </c:pt>
                <c:pt idx="184">
                  <c:v>40786</c:v>
                </c:pt>
                <c:pt idx="185">
                  <c:v>40816</c:v>
                </c:pt>
                <c:pt idx="186">
                  <c:v>40847</c:v>
                </c:pt>
                <c:pt idx="187">
                  <c:v>40877</c:v>
                </c:pt>
                <c:pt idx="188">
                  <c:v>40908</c:v>
                </c:pt>
                <c:pt idx="189">
                  <c:v>40939</c:v>
                </c:pt>
                <c:pt idx="190">
                  <c:v>40968</c:v>
                </c:pt>
                <c:pt idx="191">
                  <c:v>40999</c:v>
                </c:pt>
                <c:pt idx="192">
                  <c:v>41029</c:v>
                </c:pt>
                <c:pt idx="193">
                  <c:v>41068</c:v>
                </c:pt>
                <c:pt idx="194">
                  <c:v>41096</c:v>
                </c:pt>
                <c:pt idx="195">
                  <c:v>41121</c:v>
                </c:pt>
                <c:pt idx="196">
                  <c:v>41152</c:v>
                </c:pt>
                <c:pt idx="197">
                  <c:v>41182</c:v>
                </c:pt>
                <c:pt idx="198">
                  <c:v>41213</c:v>
                </c:pt>
                <c:pt idx="199">
                  <c:v>41243</c:v>
                </c:pt>
                <c:pt idx="200">
                  <c:v>41274</c:v>
                </c:pt>
                <c:pt idx="201">
                  <c:v>41305</c:v>
                </c:pt>
                <c:pt idx="202">
                  <c:v>41333</c:v>
                </c:pt>
                <c:pt idx="203">
                  <c:v>41364</c:v>
                </c:pt>
                <c:pt idx="204">
                  <c:v>41394</c:v>
                </c:pt>
                <c:pt idx="205">
                  <c:v>41425</c:v>
                </c:pt>
                <c:pt idx="206">
                  <c:v>41455</c:v>
                </c:pt>
                <c:pt idx="207">
                  <c:v>41486</c:v>
                </c:pt>
                <c:pt idx="208">
                  <c:v>41517</c:v>
                </c:pt>
                <c:pt idx="209">
                  <c:v>41547</c:v>
                </c:pt>
                <c:pt idx="210">
                  <c:v>41578</c:v>
                </c:pt>
                <c:pt idx="211">
                  <c:v>41608</c:v>
                </c:pt>
                <c:pt idx="212">
                  <c:v>41639</c:v>
                </c:pt>
                <c:pt idx="213">
                  <c:v>41670</c:v>
                </c:pt>
                <c:pt idx="214">
                  <c:v>41698</c:v>
                </c:pt>
                <c:pt idx="215">
                  <c:v>41729</c:v>
                </c:pt>
                <c:pt idx="216">
                  <c:v>41759</c:v>
                </c:pt>
                <c:pt idx="217">
                  <c:v>41790</c:v>
                </c:pt>
                <c:pt idx="218">
                  <c:v>41820</c:v>
                </c:pt>
                <c:pt idx="219">
                  <c:v>41851</c:v>
                </c:pt>
                <c:pt idx="220">
                  <c:v>41882</c:v>
                </c:pt>
                <c:pt idx="221">
                  <c:v>41912</c:v>
                </c:pt>
                <c:pt idx="222">
                  <c:v>41965</c:v>
                </c:pt>
                <c:pt idx="223">
                  <c:v>41973</c:v>
                </c:pt>
                <c:pt idx="224">
                  <c:v>42004</c:v>
                </c:pt>
                <c:pt idx="225">
                  <c:v>42035</c:v>
                </c:pt>
                <c:pt idx="226">
                  <c:v>42064</c:v>
                </c:pt>
                <c:pt idx="227">
                  <c:v>42094</c:v>
                </c:pt>
                <c:pt idx="228">
                  <c:v>42135</c:v>
                </c:pt>
                <c:pt idx="229">
                  <c:v>42183</c:v>
                </c:pt>
                <c:pt idx="230">
                  <c:v>42185</c:v>
                </c:pt>
                <c:pt idx="231">
                  <c:v>42242</c:v>
                </c:pt>
                <c:pt idx="232">
                  <c:v>42247</c:v>
                </c:pt>
                <c:pt idx="233">
                  <c:v>42277</c:v>
                </c:pt>
                <c:pt idx="234">
                  <c:v>42301</c:v>
                </c:pt>
              </c:numCache>
            </c:numRef>
          </c:cat>
          <c:val>
            <c:numRef>
              <c:f>'fig 3 Real Return Calculation'!$G$2:$G$246</c:f>
              <c:numCache>
                <c:formatCode>#,##0.0</c:formatCode>
                <c:ptCount val="245"/>
                <c:pt idx="0">
                  <c:v>0.27999999999999936</c:v>
                </c:pt>
                <c:pt idx="1">
                  <c:v>0.58000000000000007</c:v>
                </c:pt>
                <c:pt idx="2">
                  <c:v>0.87999999999999901</c:v>
                </c:pt>
                <c:pt idx="3">
                  <c:v>-0.62999999999999989</c:v>
                </c:pt>
                <c:pt idx="4">
                  <c:v>6.9999999999999396E-2</c:v>
                </c:pt>
                <c:pt idx="5">
                  <c:v>0.46999999999999975</c:v>
                </c:pt>
                <c:pt idx="6">
                  <c:v>0.5699999999999994</c:v>
                </c:pt>
                <c:pt idx="7">
                  <c:v>0.46999999999999975</c:v>
                </c:pt>
                <c:pt idx="8">
                  <c:v>1.5699999999999994</c:v>
                </c:pt>
                <c:pt idx="9">
                  <c:v>1.87</c:v>
                </c:pt>
                <c:pt idx="10">
                  <c:v>3.4699999999999998</c:v>
                </c:pt>
                <c:pt idx="11">
                  <c:v>4.2699999999999996</c:v>
                </c:pt>
                <c:pt idx="12">
                  <c:v>4.67</c:v>
                </c:pt>
                <c:pt idx="13">
                  <c:v>4.67</c:v>
                </c:pt>
                <c:pt idx="14">
                  <c:v>4.7699999999999996</c:v>
                </c:pt>
                <c:pt idx="15">
                  <c:v>5.57</c:v>
                </c:pt>
                <c:pt idx="16">
                  <c:v>5.67</c:v>
                </c:pt>
                <c:pt idx="17">
                  <c:v>4.17</c:v>
                </c:pt>
                <c:pt idx="18">
                  <c:v>4.57</c:v>
                </c:pt>
                <c:pt idx="19">
                  <c:v>5.27</c:v>
                </c:pt>
                <c:pt idx="20">
                  <c:v>5.37</c:v>
                </c:pt>
                <c:pt idx="21">
                  <c:v>5.77</c:v>
                </c:pt>
                <c:pt idx="22">
                  <c:v>4.5199999999999996</c:v>
                </c:pt>
                <c:pt idx="23">
                  <c:v>5.52</c:v>
                </c:pt>
                <c:pt idx="24">
                  <c:v>6.22</c:v>
                </c:pt>
                <c:pt idx="25">
                  <c:v>6.52</c:v>
                </c:pt>
                <c:pt idx="26">
                  <c:v>6.17</c:v>
                </c:pt>
                <c:pt idx="27">
                  <c:v>6.17</c:v>
                </c:pt>
                <c:pt idx="28">
                  <c:v>6.27</c:v>
                </c:pt>
                <c:pt idx="29">
                  <c:v>5.8699999999999992</c:v>
                </c:pt>
                <c:pt idx="30">
                  <c:v>5.97</c:v>
                </c:pt>
                <c:pt idx="31">
                  <c:v>4.7799999999999994</c:v>
                </c:pt>
                <c:pt idx="32">
                  <c:v>4.9799999999999995</c:v>
                </c:pt>
                <c:pt idx="33">
                  <c:v>5.08</c:v>
                </c:pt>
                <c:pt idx="34">
                  <c:v>5.58</c:v>
                </c:pt>
                <c:pt idx="35">
                  <c:v>5.98</c:v>
                </c:pt>
                <c:pt idx="36">
                  <c:v>5.98</c:v>
                </c:pt>
                <c:pt idx="37">
                  <c:v>4.3499999999999996</c:v>
                </c:pt>
                <c:pt idx="38">
                  <c:v>3.65</c:v>
                </c:pt>
                <c:pt idx="39">
                  <c:v>3.55</c:v>
                </c:pt>
                <c:pt idx="40">
                  <c:v>3.05</c:v>
                </c:pt>
                <c:pt idx="41">
                  <c:v>2.85</c:v>
                </c:pt>
                <c:pt idx="42">
                  <c:v>3.15</c:v>
                </c:pt>
                <c:pt idx="43">
                  <c:v>3.25</c:v>
                </c:pt>
                <c:pt idx="44">
                  <c:v>2.4500000000000002</c:v>
                </c:pt>
                <c:pt idx="45">
                  <c:v>1.55</c:v>
                </c:pt>
                <c:pt idx="46">
                  <c:v>2.4500000000000002</c:v>
                </c:pt>
                <c:pt idx="47">
                  <c:v>2.5499999999999998</c:v>
                </c:pt>
                <c:pt idx="48">
                  <c:v>2.15</c:v>
                </c:pt>
                <c:pt idx="49">
                  <c:v>1.75</c:v>
                </c:pt>
                <c:pt idx="50">
                  <c:v>1.75</c:v>
                </c:pt>
                <c:pt idx="51">
                  <c:v>1.95</c:v>
                </c:pt>
                <c:pt idx="52">
                  <c:v>2.25</c:v>
                </c:pt>
                <c:pt idx="53">
                  <c:v>2.25</c:v>
                </c:pt>
                <c:pt idx="54">
                  <c:v>0.95</c:v>
                </c:pt>
                <c:pt idx="55">
                  <c:v>0.75</c:v>
                </c:pt>
                <c:pt idx="56">
                  <c:v>1.05</c:v>
                </c:pt>
                <c:pt idx="57">
                  <c:v>2.25</c:v>
                </c:pt>
                <c:pt idx="58">
                  <c:v>1.45</c:v>
                </c:pt>
                <c:pt idx="59">
                  <c:v>0.64999999999999991</c:v>
                </c:pt>
                <c:pt idx="60">
                  <c:v>0.55000000000000004</c:v>
                </c:pt>
                <c:pt idx="61">
                  <c:v>0.85000000000000009</c:v>
                </c:pt>
                <c:pt idx="62">
                  <c:v>0.75</c:v>
                </c:pt>
                <c:pt idx="63">
                  <c:v>1.25</c:v>
                </c:pt>
                <c:pt idx="64">
                  <c:v>2.35</c:v>
                </c:pt>
                <c:pt idx="65">
                  <c:v>2.0499999999999998</c:v>
                </c:pt>
                <c:pt idx="66">
                  <c:v>2.5499999999999998</c:v>
                </c:pt>
                <c:pt idx="67">
                  <c:v>2.5499999999999998</c:v>
                </c:pt>
                <c:pt idx="68">
                  <c:v>3.25</c:v>
                </c:pt>
                <c:pt idx="69">
                  <c:v>1.98</c:v>
                </c:pt>
                <c:pt idx="70">
                  <c:v>2.7800000000000002</c:v>
                </c:pt>
                <c:pt idx="71">
                  <c:v>3.2800000000000002</c:v>
                </c:pt>
                <c:pt idx="72">
                  <c:v>3.08</c:v>
                </c:pt>
                <c:pt idx="73">
                  <c:v>2.7800000000000002</c:v>
                </c:pt>
                <c:pt idx="74">
                  <c:v>2.88</c:v>
                </c:pt>
                <c:pt idx="75">
                  <c:v>2.6799999999999997</c:v>
                </c:pt>
                <c:pt idx="76">
                  <c:v>2.6799999999999997</c:v>
                </c:pt>
                <c:pt idx="77">
                  <c:v>2.7800000000000002</c:v>
                </c:pt>
                <c:pt idx="78">
                  <c:v>2.6799999999999997</c:v>
                </c:pt>
                <c:pt idx="79">
                  <c:v>2.38</c:v>
                </c:pt>
                <c:pt idx="80">
                  <c:v>1.58</c:v>
                </c:pt>
                <c:pt idx="81">
                  <c:v>1.78</c:v>
                </c:pt>
                <c:pt idx="82">
                  <c:v>1.08</c:v>
                </c:pt>
                <c:pt idx="83">
                  <c:v>0.98</c:v>
                </c:pt>
                <c:pt idx="84">
                  <c:v>1.28</c:v>
                </c:pt>
                <c:pt idx="85">
                  <c:v>1.68</c:v>
                </c:pt>
                <c:pt idx="86">
                  <c:v>1.48</c:v>
                </c:pt>
                <c:pt idx="87">
                  <c:v>1.08</c:v>
                </c:pt>
                <c:pt idx="88">
                  <c:v>0.87999999999999989</c:v>
                </c:pt>
                <c:pt idx="89">
                  <c:v>0.17999999999999994</c:v>
                </c:pt>
                <c:pt idx="90">
                  <c:v>-1.02</c:v>
                </c:pt>
                <c:pt idx="91">
                  <c:v>-1.2200000000000002</c:v>
                </c:pt>
                <c:pt idx="92">
                  <c:v>-1.2200000000000002</c:v>
                </c:pt>
                <c:pt idx="93">
                  <c:v>-0.12000000000000011</c:v>
                </c:pt>
                <c:pt idx="94">
                  <c:v>-1.02</c:v>
                </c:pt>
                <c:pt idx="95">
                  <c:v>-1.8199999999999998</c:v>
                </c:pt>
                <c:pt idx="96">
                  <c:v>-2.4200000000000004</c:v>
                </c:pt>
                <c:pt idx="97">
                  <c:v>-3.02</c:v>
                </c:pt>
                <c:pt idx="98">
                  <c:v>-3.32</c:v>
                </c:pt>
                <c:pt idx="99">
                  <c:v>-3.32</c:v>
                </c:pt>
                <c:pt idx="100">
                  <c:v>-3.22</c:v>
                </c:pt>
                <c:pt idx="101">
                  <c:v>-2.0499999999999998</c:v>
                </c:pt>
                <c:pt idx="102">
                  <c:v>-0.54999999999999982</c:v>
                </c:pt>
                <c:pt idx="103">
                  <c:v>-0.14999999999999991</c:v>
                </c:pt>
                <c:pt idx="104">
                  <c:v>0.35000000000000009</c:v>
                </c:pt>
                <c:pt idx="105">
                  <c:v>-1.65</c:v>
                </c:pt>
                <c:pt idx="106">
                  <c:v>-0.45000000000000018</c:v>
                </c:pt>
                <c:pt idx="107">
                  <c:v>0.44999999999999996</c:v>
                </c:pt>
                <c:pt idx="108">
                  <c:v>0.44999999999999996</c:v>
                </c:pt>
                <c:pt idx="109">
                  <c:v>0.64999999999999991</c:v>
                </c:pt>
                <c:pt idx="110">
                  <c:v>0.44999999999999996</c:v>
                </c:pt>
                <c:pt idx="111">
                  <c:v>0.95</c:v>
                </c:pt>
                <c:pt idx="112">
                  <c:v>1.35</c:v>
                </c:pt>
                <c:pt idx="113">
                  <c:v>1.05</c:v>
                </c:pt>
                <c:pt idx="114">
                  <c:v>0.95</c:v>
                </c:pt>
                <c:pt idx="115">
                  <c:v>0.64999999999999991</c:v>
                </c:pt>
                <c:pt idx="116">
                  <c:v>0.35000000000000009</c:v>
                </c:pt>
                <c:pt idx="117">
                  <c:v>1.35</c:v>
                </c:pt>
                <c:pt idx="118">
                  <c:v>1.45</c:v>
                </c:pt>
                <c:pt idx="119">
                  <c:v>1.05</c:v>
                </c:pt>
                <c:pt idx="120">
                  <c:v>0.85000000000000009</c:v>
                </c:pt>
                <c:pt idx="121">
                  <c:v>0.75</c:v>
                </c:pt>
                <c:pt idx="122">
                  <c:v>1.25</c:v>
                </c:pt>
                <c:pt idx="123">
                  <c:v>1.22</c:v>
                </c:pt>
                <c:pt idx="124">
                  <c:v>1.02</c:v>
                </c:pt>
                <c:pt idx="125">
                  <c:v>1.1200000000000001</c:v>
                </c:pt>
                <c:pt idx="126">
                  <c:v>0.62000000000000011</c:v>
                </c:pt>
                <c:pt idx="127">
                  <c:v>-0.2799999999999998</c:v>
                </c:pt>
                <c:pt idx="128">
                  <c:v>0.31999999999999984</c:v>
                </c:pt>
                <c:pt idx="129">
                  <c:v>-0.18000000000000016</c:v>
                </c:pt>
                <c:pt idx="130">
                  <c:v>-0.50999999999999979</c:v>
                </c:pt>
                <c:pt idx="131">
                  <c:v>-0.20999999999999996</c:v>
                </c:pt>
                <c:pt idx="132">
                  <c:v>-0.33999999999999986</c:v>
                </c:pt>
                <c:pt idx="133">
                  <c:v>-1.3400000000000003</c:v>
                </c:pt>
                <c:pt idx="134">
                  <c:v>-2.2699999999999996</c:v>
                </c:pt>
                <c:pt idx="135">
                  <c:v>-2.9</c:v>
                </c:pt>
                <c:pt idx="136">
                  <c:v>-2.33</c:v>
                </c:pt>
                <c:pt idx="137">
                  <c:v>-2.63</c:v>
                </c:pt>
                <c:pt idx="138">
                  <c:v>-3.0300000000000002</c:v>
                </c:pt>
                <c:pt idx="139">
                  <c:v>-2.3600000000000003</c:v>
                </c:pt>
                <c:pt idx="140">
                  <c:v>-2.96</c:v>
                </c:pt>
                <c:pt idx="141">
                  <c:v>-4.5599999999999996</c:v>
                </c:pt>
                <c:pt idx="142">
                  <c:v>-4.160000000000001</c:v>
                </c:pt>
                <c:pt idx="143">
                  <c:v>-4.3600000000000003</c:v>
                </c:pt>
                <c:pt idx="144">
                  <c:v>-3.5600000000000005</c:v>
                </c:pt>
                <c:pt idx="145">
                  <c:v>-2.96</c:v>
                </c:pt>
                <c:pt idx="146">
                  <c:v>-2.16</c:v>
                </c:pt>
                <c:pt idx="147">
                  <c:v>-0.76000000000000068</c:v>
                </c:pt>
                <c:pt idx="148">
                  <c:v>-0.45999999999999996</c:v>
                </c:pt>
                <c:pt idx="149">
                  <c:v>-0.39999999999999991</c:v>
                </c:pt>
                <c:pt idx="150">
                  <c:v>0.12000000000000011</c:v>
                </c:pt>
                <c:pt idx="151">
                  <c:v>1.05</c:v>
                </c:pt>
                <c:pt idx="152">
                  <c:v>1.25</c:v>
                </c:pt>
                <c:pt idx="153">
                  <c:v>3.85</c:v>
                </c:pt>
                <c:pt idx="154">
                  <c:v>3.45</c:v>
                </c:pt>
                <c:pt idx="155">
                  <c:v>3.75</c:v>
                </c:pt>
                <c:pt idx="156">
                  <c:v>3.65</c:v>
                </c:pt>
                <c:pt idx="157">
                  <c:v>3.95</c:v>
                </c:pt>
                <c:pt idx="158">
                  <c:v>4.05</c:v>
                </c:pt>
                <c:pt idx="159">
                  <c:v>3.45</c:v>
                </c:pt>
                <c:pt idx="160">
                  <c:v>3.05</c:v>
                </c:pt>
                <c:pt idx="161">
                  <c:v>2.75</c:v>
                </c:pt>
                <c:pt idx="162">
                  <c:v>1.65</c:v>
                </c:pt>
                <c:pt idx="163">
                  <c:v>0.35000000000000009</c:v>
                </c:pt>
                <c:pt idx="164">
                  <c:v>0.75</c:v>
                </c:pt>
                <c:pt idx="165">
                  <c:v>-0.45000000000000018</c:v>
                </c:pt>
                <c:pt idx="166">
                  <c:v>-0.14999999999999991</c:v>
                </c:pt>
                <c:pt idx="167">
                  <c:v>-0.54999999999999982</c:v>
                </c:pt>
                <c:pt idx="168">
                  <c:v>-0.85000000000000009</c:v>
                </c:pt>
                <c:pt idx="169">
                  <c:v>-0.64999999999999991</c:v>
                </c:pt>
                <c:pt idx="170">
                  <c:v>-1.0499999999999998</c:v>
                </c:pt>
                <c:pt idx="171">
                  <c:v>-1.25</c:v>
                </c:pt>
                <c:pt idx="172">
                  <c:v>-1.35</c:v>
                </c:pt>
                <c:pt idx="173">
                  <c:v>-1.9000000000000004</c:v>
                </c:pt>
                <c:pt idx="174">
                  <c:v>-2.5999999999999996</c:v>
                </c:pt>
                <c:pt idx="175">
                  <c:v>-1.8499999999999996</c:v>
                </c:pt>
                <c:pt idx="176">
                  <c:v>-2.1500000000000004</c:v>
                </c:pt>
                <c:pt idx="177">
                  <c:v>-1.944</c:v>
                </c:pt>
                <c:pt idx="178">
                  <c:v>-2.383</c:v>
                </c:pt>
                <c:pt idx="179">
                  <c:v>-2.0940000000000003</c:v>
                </c:pt>
                <c:pt idx="180">
                  <c:v>-2.2649999999999997</c:v>
                </c:pt>
                <c:pt idx="181">
                  <c:v>-3.1050000000000004</c:v>
                </c:pt>
                <c:pt idx="182">
                  <c:v>-2.9509999999999996</c:v>
                </c:pt>
                <c:pt idx="183">
                  <c:v>-2.6509999999999998</c:v>
                </c:pt>
                <c:pt idx="184">
                  <c:v>-2.5670000000000002</c:v>
                </c:pt>
                <c:pt idx="185">
                  <c:v>-1.9950000000000001</c:v>
                </c:pt>
                <c:pt idx="186">
                  <c:v>-0.72499999999999964</c:v>
                </c:pt>
                <c:pt idx="187">
                  <c:v>-0.57000000000000028</c:v>
                </c:pt>
                <c:pt idx="188">
                  <c:v>-1</c:v>
                </c:pt>
                <c:pt idx="189">
                  <c:v>0.29999999999999982</c:v>
                </c:pt>
                <c:pt idx="190">
                  <c:v>-0.10000000000000009</c:v>
                </c:pt>
                <c:pt idx="191">
                  <c:v>0.10000000000000009</c:v>
                </c:pt>
                <c:pt idx="192">
                  <c:v>0.5</c:v>
                </c:pt>
                <c:pt idx="193">
                  <c:v>1.0499999999999998</c:v>
                </c:pt>
                <c:pt idx="194">
                  <c:v>1.2</c:v>
                </c:pt>
                <c:pt idx="195">
                  <c:v>1</c:v>
                </c:pt>
                <c:pt idx="196">
                  <c:v>1.1000000000000001</c:v>
                </c:pt>
                <c:pt idx="197">
                  <c:v>1.3</c:v>
                </c:pt>
                <c:pt idx="198">
                  <c:v>1</c:v>
                </c:pt>
                <c:pt idx="199">
                  <c:v>0.5</c:v>
                </c:pt>
                <c:pt idx="200">
                  <c:v>0.96950000000000003</c:v>
                </c:pt>
                <c:pt idx="201">
                  <c:v>-0.21980000000000022</c:v>
                </c:pt>
                <c:pt idx="202">
                  <c:v>0.93040000000000012</c:v>
                </c:pt>
                <c:pt idx="203">
                  <c:v>0.61390000000000011</c:v>
                </c:pt>
                <c:pt idx="204">
                  <c:v>0.90189999999999992</c:v>
                </c:pt>
                <c:pt idx="205">
                  <c:v>0.33159999999999989</c:v>
                </c:pt>
                <c:pt idx="206">
                  <c:v>0.32589999999999986</c:v>
                </c:pt>
                <c:pt idx="207">
                  <c:v>0.43339999999999979</c:v>
                </c:pt>
                <c:pt idx="208">
                  <c:v>-5.1899999999999835E-2</c:v>
                </c:pt>
                <c:pt idx="209">
                  <c:v>-0.20579999999999998</c:v>
                </c:pt>
                <c:pt idx="210">
                  <c:v>-1.7999999999999794E-2</c:v>
                </c:pt>
                <c:pt idx="211">
                  <c:v>0.50130000000000008</c:v>
                </c:pt>
                <c:pt idx="212">
                  <c:v>0.51390000000000002</c:v>
                </c:pt>
                <c:pt idx="213">
                  <c:v>1.0488999999999999</c:v>
                </c:pt>
                <c:pt idx="214">
                  <c:v>0.61520000000000019</c:v>
                </c:pt>
                <c:pt idx="215">
                  <c:v>1.1986000000000001</c:v>
                </c:pt>
                <c:pt idx="216">
                  <c:v>0.52269999999999994</c:v>
                </c:pt>
                <c:pt idx="217">
                  <c:v>0.66389999999999993</c:v>
                </c:pt>
                <c:pt idx="218">
                  <c:v>0.71479999999999988</c:v>
                </c:pt>
                <c:pt idx="219">
                  <c:v>1.0091000000000001</c:v>
                </c:pt>
                <c:pt idx="220">
                  <c:v>1.3725000000000001</c:v>
                </c:pt>
                <c:pt idx="221">
                  <c:v>1.3989</c:v>
                </c:pt>
                <c:pt idx="222">
                  <c:v>1.3107</c:v>
                </c:pt>
                <c:pt idx="223">
                  <c:v>1.2444</c:v>
                </c:pt>
                <c:pt idx="224">
                  <c:v>1.9862</c:v>
                </c:pt>
                <c:pt idx="225">
                  <c:v>1.3189</c:v>
                </c:pt>
                <c:pt idx="226">
                  <c:v>1.1242000000000001</c:v>
                </c:pt>
                <c:pt idx="227">
                  <c:v>0.99089999999999989</c:v>
                </c:pt>
                <c:pt idx="228">
                  <c:v>1.0192000000000001</c:v>
                </c:pt>
                <c:pt idx="229">
                  <c:v>0.60909999999999997</c:v>
                </c:pt>
                <c:pt idx="230">
                  <c:v>0.35270000000000001</c:v>
                </c:pt>
                <c:pt idx="231">
                  <c:v>-0.20540000000000003</c:v>
                </c:pt>
                <c:pt idx="232">
                  <c:v>0.15440000000000009</c:v>
                </c:pt>
                <c:pt idx="233">
                  <c:v>0.15440000000000009</c:v>
                </c:pt>
                <c:pt idx="234">
                  <c:v>0.23259999999999992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AA1-4695-8228-56CBC5114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179776"/>
        <c:axId val="169185664"/>
      </c:lineChart>
      <c:dateAx>
        <c:axId val="169179776"/>
        <c:scaling>
          <c:orientation val="minMax"/>
        </c:scaling>
        <c:delete val="0"/>
        <c:axPos val="b"/>
        <c:numFmt formatCode="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185664"/>
        <c:crosses val="autoZero"/>
        <c:auto val="1"/>
        <c:lblOffset val="100"/>
        <c:baseTimeUnit val="days"/>
      </c:dateAx>
      <c:valAx>
        <c:axId val="16918566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179776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609598</xdr:colOff>
      <xdr:row>2</xdr:row>
      <xdr:rowOff>114299</xdr:rowOff>
    </xdr:from>
    <xdr:to>
      <xdr:col>21</xdr:col>
      <xdr:colOff>462490</xdr:colOff>
      <xdr:row>36</xdr:row>
      <xdr:rowOff>21167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655682CF-6CCE-4EC1-B3B5-E9B9132F4A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0.53575</cdr:x>
      <cdr:y>0.94852</cdr:y>
    </cdr:from>
    <cdr:to>
      <cdr:x>1</cdr:x>
      <cdr:y>0.99688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4367054E-E6AD-40DA-A6AC-55F745CB89F1}"/>
            </a:ext>
          </a:extLst>
        </cdr:cNvPr>
        <cdr:cNvSpPr txBox="1"/>
      </cdr:nvSpPr>
      <cdr:spPr>
        <a:xfrm xmlns:a="http://schemas.openxmlformats.org/drawingml/2006/main">
          <a:off x="4638676" y="5791201"/>
          <a:ext cx="4019549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0.01983</cdr:x>
      <cdr:y>0.01194</cdr:y>
    </cdr:from>
    <cdr:to>
      <cdr:x>0.98137</cdr:x>
      <cdr:y>0.07535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xmlns="" id="{F8765F7A-BC68-4DDF-8198-B5430CD57995}"/>
            </a:ext>
          </a:extLst>
        </cdr:cNvPr>
        <cdr:cNvSpPr txBox="1"/>
      </cdr:nvSpPr>
      <cdr:spPr>
        <a:xfrm xmlns:a="http://schemas.openxmlformats.org/drawingml/2006/main">
          <a:off x="188120" y="76201"/>
          <a:ext cx="9120188" cy="404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Figure 3 Past costs of financial repression borne by Chinese savers; real rate of interest on 1-year deposits</a:t>
          </a:r>
          <a:endParaRPr lang="en-US" sz="1400" b="1">
            <a:solidFill>
              <a:sysClr val="windowText" lastClr="000000"/>
            </a:solidFill>
            <a:effectLst/>
          </a:endParaRPr>
        </a:p>
        <a:p xmlns:a="http://schemas.openxmlformats.org/drawingml/2006/main">
          <a:endParaRPr lang="en-US" sz="14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0.02109</cdr:x>
      <cdr:y>0.06229</cdr:y>
    </cdr:from>
    <cdr:to>
      <cdr:x>0.29976</cdr:x>
      <cdr:y>0.10705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xmlns="" id="{5ED6FE08-7F78-4119-AAA0-08DBCF925052}"/>
            </a:ext>
          </a:extLst>
        </cdr:cNvPr>
        <cdr:cNvSpPr txBox="1"/>
      </cdr:nvSpPr>
      <cdr:spPr>
        <a:xfrm xmlns:a="http://schemas.openxmlformats.org/drawingml/2006/main">
          <a:off x="200026" y="397670"/>
          <a:ext cx="2643188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ysClr val="windowText" lastClr="000000"/>
              </a:solidFill>
            </a:rPr>
            <a:t>percent</a:t>
          </a:r>
        </a:p>
      </cdr:txBody>
    </cdr:sp>
  </cdr:relSizeAnchor>
  <cdr:relSizeAnchor xmlns:cdr="http://schemas.openxmlformats.org/drawingml/2006/chartDrawing">
    <cdr:from>
      <cdr:x>0.06377</cdr:x>
      <cdr:y>0.37189</cdr:y>
    </cdr:from>
    <cdr:to>
      <cdr:x>0.39641</cdr:x>
      <cdr:y>0.37498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xmlns="" id="{4CAF74A7-81FA-4249-913A-A64564B8FC78}"/>
            </a:ext>
          </a:extLst>
        </cdr:cNvPr>
        <cdr:cNvCxnSpPr/>
      </cdr:nvCxnSpPr>
      <cdr:spPr>
        <a:xfrm xmlns:a="http://schemas.openxmlformats.org/drawingml/2006/main">
          <a:off x="604839" y="2374107"/>
          <a:ext cx="3155156" cy="19719"/>
        </a:xfrm>
        <a:prstGeom xmlns:a="http://schemas.openxmlformats.org/drawingml/2006/main" prst="line">
          <a:avLst/>
        </a:prstGeom>
        <a:ln xmlns:a="http://schemas.openxmlformats.org/drawingml/2006/main" w="317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0.40018</cdr:x>
      <cdr:y>0.57145</cdr:y>
    </cdr:from>
    <cdr:to>
      <cdr:x>0.87718</cdr:x>
      <cdr:y>0.5752</cdr:y>
    </cdr:to>
    <cdr:cxnSp macro="">
      <cdr:nvCxnSpPr>
        <cdr:cNvPr id="9" name="Straight Connector 8">
          <a:extLst xmlns:a="http://schemas.openxmlformats.org/drawingml/2006/main">
            <a:ext uri="{FF2B5EF4-FFF2-40B4-BE49-F238E27FC236}">
              <a16:creationId xmlns:a16="http://schemas.microsoft.com/office/drawing/2014/main" xmlns="" id="{5CCA0495-E9CD-4EEA-859B-8DB57CE7BE23}"/>
            </a:ext>
          </a:extLst>
        </cdr:cNvPr>
        <cdr:cNvCxnSpPr/>
      </cdr:nvCxnSpPr>
      <cdr:spPr>
        <a:xfrm xmlns:a="http://schemas.openxmlformats.org/drawingml/2006/main">
          <a:off x="3795714" y="3648076"/>
          <a:ext cx="4524375" cy="23938"/>
        </a:xfrm>
        <a:prstGeom xmlns:a="http://schemas.openxmlformats.org/drawingml/2006/main" prst="line">
          <a:avLst/>
        </a:prstGeom>
        <a:ln xmlns:a="http://schemas.openxmlformats.org/drawingml/2006/main" w="3175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0.87718</cdr:x>
      <cdr:y>0.4782</cdr:y>
    </cdr:from>
    <cdr:to>
      <cdr:x>0.97007</cdr:x>
      <cdr:y>0.4782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xmlns="" id="{E7ADCD6C-1357-46D7-9B00-6137494096DA}"/>
            </a:ext>
          </a:extLst>
        </cdr:cNvPr>
        <cdr:cNvCxnSpPr/>
      </cdr:nvCxnSpPr>
      <cdr:spPr>
        <a:xfrm xmlns:a="http://schemas.openxmlformats.org/drawingml/2006/main">
          <a:off x="8320089" y="3052763"/>
          <a:ext cx="881063" cy="0"/>
        </a:xfrm>
        <a:prstGeom xmlns:a="http://schemas.openxmlformats.org/drawingml/2006/main" prst="line">
          <a:avLst/>
        </a:prstGeom>
        <a:ln xmlns:a="http://schemas.openxmlformats.org/drawingml/2006/main" w="317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0.23197</cdr:x>
      <cdr:y>0.30848</cdr:y>
    </cdr:from>
    <cdr:to>
      <cdr:x>0.33365</cdr:x>
      <cdr:y>0.34951</cdr:y>
    </cdr:to>
    <cdr:sp macro="" textlink="">
      <cdr:nvSpPr>
        <cdr:cNvPr id="13" name="TextBox 12">
          <a:extLst xmlns:a="http://schemas.openxmlformats.org/drawingml/2006/main">
            <a:ext uri="{FF2B5EF4-FFF2-40B4-BE49-F238E27FC236}">
              <a16:creationId xmlns:a16="http://schemas.microsoft.com/office/drawing/2014/main" xmlns="" id="{9759B29C-2235-4B87-8E49-B34AF9ABACC8}"/>
            </a:ext>
          </a:extLst>
        </cdr:cNvPr>
        <cdr:cNvSpPr txBox="1"/>
      </cdr:nvSpPr>
      <cdr:spPr>
        <a:xfrm xmlns:a="http://schemas.openxmlformats.org/drawingml/2006/main">
          <a:off x="2200277" y="1969295"/>
          <a:ext cx="964406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solidFill>
                <a:sysClr val="windowText" lastClr="000000"/>
              </a:solidFill>
            </a:rPr>
            <a:t>3 percent</a:t>
          </a:r>
        </a:p>
      </cdr:txBody>
    </cdr:sp>
  </cdr:relSizeAnchor>
  <cdr:relSizeAnchor xmlns:cdr="http://schemas.openxmlformats.org/drawingml/2006/chartDrawing">
    <cdr:from>
      <cdr:x>0.56085</cdr:x>
      <cdr:y>0.48939</cdr:y>
    </cdr:from>
    <cdr:to>
      <cdr:x>0.71525</cdr:x>
      <cdr:y>0.54721</cdr:y>
    </cdr:to>
    <cdr:sp macro="" textlink="">
      <cdr:nvSpPr>
        <cdr:cNvPr id="14" name="TextBox 13">
          <a:extLst xmlns:a="http://schemas.openxmlformats.org/drawingml/2006/main">
            <a:ext uri="{FF2B5EF4-FFF2-40B4-BE49-F238E27FC236}">
              <a16:creationId xmlns:a16="http://schemas.microsoft.com/office/drawing/2014/main" xmlns="" id="{03D8C9BA-278D-4351-9CF8-597727AF182A}"/>
            </a:ext>
          </a:extLst>
        </cdr:cNvPr>
        <cdr:cNvSpPr txBox="1"/>
      </cdr:nvSpPr>
      <cdr:spPr>
        <a:xfrm xmlns:a="http://schemas.openxmlformats.org/drawingml/2006/main">
          <a:off x="5319714" y="3124201"/>
          <a:ext cx="1464469" cy="369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solidFill>
                <a:sysClr val="windowText" lastClr="000000"/>
              </a:solidFill>
            </a:rPr>
            <a:t>–0.3 percent</a:t>
          </a:r>
        </a:p>
      </cdr:txBody>
    </cdr:sp>
  </cdr:relSizeAnchor>
  <cdr:relSizeAnchor xmlns:cdr="http://schemas.openxmlformats.org/drawingml/2006/chartDrawing">
    <cdr:from>
      <cdr:x>0.87216</cdr:x>
      <cdr:y>0.42225</cdr:y>
    </cdr:from>
    <cdr:to>
      <cdr:x>0.97509</cdr:x>
      <cdr:y>0.45768</cdr:y>
    </cdr:to>
    <cdr:sp macro="" textlink="">
      <cdr:nvSpPr>
        <cdr:cNvPr id="15" name="TextBox 14">
          <a:extLst xmlns:a="http://schemas.openxmlformats.org/drawingml/2006/main">
            <a:ext uri="{FF2B5EF4-FFF2-40B4-BE49-F238E27FC236}">
              <a16:creationId xmlns:a16="http://schemas.microsoft.com/office/drawing/2014/main" xmlns="" id="{8D36EF05-4F6E-41A2-AC86-4730F7B30D01}"/>
            </a:ext>
          </a:extLst>
        </cdr:cNvPr>
        <cdr:cNvSpPr txBox="1"/>
      </cdr:nvSpPr>
      <cdr:spPr>
        <a:xfrm xmlns:a="http://schemas.openxmlformats.org/drawingml/2006/main">
          <a:off x="8272464" y="2695576"/>
          <a:ext cx="976313" cy="226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/>
            <a:t>0.9 percent</a:t>
          </a:r>
        </a:p>
      </cdr:txBody>
    </cdr:sp>
  </cdr:relSizeAnchor>
</c:userShapes>
</file>

<file path=xl/queryTables/queryTable1.xml><?xml version="1.0" encoding="utf-8"?>
<queryTable xmlns="http://schemas.openxmlformats.org/spreadsheetml/2006/main" name="ExternalData_1" headers="0" disableRefresh="1" disableEdit="1" connectionId="1" autoFormatId="16" applyNumberFormats="0" applyBorderFormats="0" applyFontFormats="1" applyPatternFormats="1" applyAlignmentFormats="0" applyWidthHeightFormats="0">
  <queryTableRefresh headersInLastRefresh="0" nextId="8">
    <queryTableFields count="7">
      <queryTableField id="1" name="Field1"/>
      <queryTableField id="2" name="Field2"/>
      <queryTableField id="3" name="Field3"/>
      <queryTableField id="7" dataBound="0" fillFormulas="1"/>
      <queryTableField id="6" dataBound="0" fillFormulas="1"/>
      <queryTableField id="4" name="Field4"/>
      <queryTableField id="5" name="Field5"/>
    </queryTableFields>
  </queryTableRefresh>
</queryTable>
</file>

<file path=xl/queryTables/queryTable2.xml><?xml version="1.0" encoding="utf-8"?>
<queryTable xmlns="http://schemas.openxmlformats.org/spreadsheetml/2006/main" name="ExternalData_2" headers="0" disableRefresh="1" disableEdit="1" connectionId="2" autoFormatId="16" applyNumberFormats="0" applyBorderFormats="0" applyFontFormats="1" applyPatternFormats="1" applyAlignmentFormats="0" applyWidthHeightFormats="0">
  <queryTableRefresh headersInLastRefresh="0" nextId="4">
    <queryTableFields count="3">
      <queryTableField id="1" name="Field1"/>
      <queryTableField id="2" name="Field2"/>
      <queryTableField id="3" name="Field3"/>
    </queryTableFields>
  </queryTableRefresh>
</query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38"/>
  <sheetViews>
    <sheetView tabSelected="1" zoomScale="80" zoomScaleNormal="80" workbookViewId="0">
      <pane xSplit="1" ySplit="1" topLeftCell="H2" activePane="bottomRight" state="frozen"/>
      <selection pane="topRight" activeCell="B1" sqref="B1"/>
      <selection pane="bottomLeft" activeCell="A2" sqref="A2"/>
      <selection pane="bottomRight" activeCell="Y18" sqref="Y18"/>
    </sheetView>
  </sheetViews>
  <sheetFormatPr defaultRowHeight="15" x14ac:dyDescent="0.25"/>
  <cols>
    <col min="1" max="1" width="16" customWidth="1"/>
    <col min="3" max="5" width="10.7109375" customWidth="1"/>
    <col min="9" max="9" width="13.140625" customWidth="1"/>
    <col min="10" max="10" width="13.5703125" customWidth="1"/>
    <col min="11" max="11" width="17.5703125" customWidth="1"/>
  </cols>
  <sheetData>
    <row r="1" spans="1:27" x14ac:dyDescent="0.25">
      <c r="B1" s="2" t="s">
        <v>2</v>
      </c>
      <c r="C1" s="2" t="s">
        <v>13</v>
      </c>
      <c r="D1" s="2" t="s">
        <v>18</v>
      </c>
      <c r="E1" s="2" t="s">
        <v>19</v>
      </c>
      <c r="F1" t="s">
        <v>12</v>
      </c>
      <c r="G1" t="s">
        <v>11</v>
      </c>
      <c r="I1" t="s">
        <v>15</v>
      </c>
      <c r="J1" t="s">
        <v>20</v>
      </c>
      <c r="K1" t="s">
        <v>21</v>
      </c>
    </row>
    <row r="2" spans="1:27" x14ac:dyDescent="0.25">
      <c r="A2" s="4">
        <v>35186</v>
      </c>
      <c r="B2" s="5">
        <v>2.97</v>
      </c>
      <c r="C2" s="5">
        <f>VLOOKUP(A2, Sheet2!$A$3:$D$268, 3, 0)</f>
        <v>4.8600000000000003</v>
      </c>
      <c r="D2" s="5">
        <f>IFERROR(VLOOKUP($A2, Sheet1!$J$3:$L$58, 2, 0), D1)</f>
        <v>7.2</v>
      </c>
      <c r="E2" s="5">
        <f>IFERROR(VLOOKUP($A2, Sheet1!$J$3:$L$58, 3, 0), E1)</f>
        <v>9.18</v>
      </c>
      <c r="F2" s="5">
        <v>8.9</v>
      </c>
      <c r="G2" s="10">
        <f>E2-F2</f>
        <v>0.27999999999999936</v>
      </c>
      <c r="I2" s="9">
        <f>AVERAGE(G11:G94)</f>
        <v>3.0052380952380964</v>
      </c>
      <c r="J2" s="10">
        <f>AVERAGE(G95:G214)</f>
        <v>-0.31778083333333346</v>
      </c>
      <c r="K2" s="10">
        <f>AVERAGE(G215:G236)</f>
        <v>0.8562227272727273</v>
      </c>
    </row>
    <row r="3" spans="1:27" x14ac:dyDescent="0.25">
      <c r="A3" s="4">
        <v>35216</v>
      </c>
      <c r="B3" s="5">
        <v>2.97</v>
      </c>
      <c r="C3" s="5">
        <f>VLOOKUP(A3, Sheet2!$A$3:$D$268, 3, 0)</f>
        <v>4.8600000000000003</v>
      </c>
      <c r="D3" s="5">
        <f>IFERROR(VLOOKUP($A3, Sheet1!$J$3:$L$58, 2, 0), D2)</f>
        <v>7.2</v>
      </c>
      <c r="E3" s="5">
        <f>IFERROR(VLOOKUP($A3, Sheet1!$J$3:$L$58, 3, 0), E2)</f>
        <v>9.18</v>
      </c>
      <c r="F3" s="5">
        <v>8.6</v>
      </c>
      <c r="G3" s="10">
        <f t="shared" ref="G3:G66" si="0">E3-F3</f>
        <v>0.58000000000000007</v>
      </c>
    </row>
    <row r="4" spans="1:27" x14ac:dyDescent="0.25">
      <c r="A4" s="4">
        <v>35246</v>
      </c>
      <c r="B4" s="5">
        <v>2.97</v>
      </c>
      <c r="C4" s="5">
        <f>VLOOKUP(A4, Sheet2!$A$3:$D$268, 3, 0)</f>
        <v>4.8600000000000003</v>
      </c>
      <c r="D4" s="5">
        <f>IFERROR(VLOOKUP($A4, Sheet1!$J$3:$L$58, 2, 0), D3)</f>
        <v>7.2</v>
      </c>
      <c r="E4" s="5">
        <f>IFERROR(VLOOKUP($A4, Sheet1!$J$3:$L$58, 3, 0), E3)</f>
        <v>9.18</v>
      </c>
      <c r="F4" s="5">
        <v>8.3000000000000007</v>
      </c>
      <c r="G4" s="10">
        <f t="shared" si="0"/>
        <v>0.87999999999999901</v>
      </c>
      <c r="W4" s="13" t="s">
        <v>25</v>
      </c>
      <c r="X4" s="14"/>
      <c r="Y4" s="14"/>
      <c r="Z4" s="14"/>
      <c r="AA4" s="14"/>
    </row>
    <row r="5" spans="1:27" x14ac:dyDescent="0.25">
      <c r="A5" s="4">
        <v>35300</v>
      </c>
      <c r="B5" s="5">
        <v>1.98</v>
      </c>
      <c r="C5" s="5">
        <f>VLOOKUP(A5, Sheet2!$A$3:$D$268, 3, 0)</f>
        <v>3.33</v>
      </c>
      <c r="D5" s="5">
        <f>IFERROR(VLOOKUP($A5, Sheet1!$J$3:$L$58, 2, 0), D4)</f>
        <v>5.4</v>
      </c>
      <c r="E5" s="5">
        <f>IFERROR(VLOOKUP($A5, Sheet1!$J$3:$L$58, 3, 0), E4)</f>
        <v>7.47</v>
      </c>
      <c r="F5" s="5">
        <v>8.1</v>
      </c>
      <c r="G5" s="10">
        <f t="shared" si="0"/>
        <v>-0.62999999999999989</v>
      </c>
      <c r="W5" s="14"/>
      <c r="X5" s="14"/>
      <c r="Y5" s="14"/>
      <c r="Z5" s="14"/>
      <c r="AA5" s="14"/>
    </row>
    <row r="6" spans="1:27" x14ac:dyDescent="0.25">
      <c r="A6" s="4">
        <v>35308</v>
      </c>
      <c r="B6" s="5">
        <v>1.98</v>
      </c>
      <c r="C6" s="5">
        <f>VLOOKUP(A6, Sheet2!$A$3:$D$268, 3, 0)</f>
        <v>3.33</v>
      </c>
      <c r="D6" s="5">
        <f>IFERROR(VLOOKUP($A6, Sheet1!$J$3:$L$58, 2, 0), D5)</f>
        <v>5.4</v>
      </c>
      <c r="E6" s="5">
        <f>IFERROR(VLOOKUP($A6, Sheet1!$J$3:$L$58, 3, 0), E5)</f>
        <v>7.47</v>
      </c>
      <c r="F6" s="5">
        <v>7.4</v>
      </c>
      <c r="G6" s="10">
        <f t="shared" si="0"/>
        <v>6.9999999999999396E-2</v>
      </c>
      <c r="W6" s="14"/>
      <c r="X6" s="14"/>
      <c r="Y6" s="14"/>
      <c r="Z6" s="14"/>
      <c r="AA6" s="14"/>
    </row>
    <row r="7" spans="1:27" x14ac:dyDescent="0.25">
      <c r="A7" s="4">
        <v>35338</v>
      </c>
      <c r="B7" s="5">
        <v>1.98</v>
      </c>
      <c r="C7" s="5">
        <f>VLOOKUP(A7, Sheet2!$A$3:$D$268, 3, 0)</f>
        <v>3.33</v>
      </c>
      <c r="D7" s="5">
        <f>IFERROR(VLOOKUP($A7, Sheet1!$J$3:$L$58, 2, 0), D6)</f>
        <v>5.4</v>
      </c>
      <c r="E7" s="5">
        <f>IFERROR(VLOOKUP($A7, Sheet1!$J$3:$L$58, 3, 0), E6)</f>
        <v>7.47</v>
      </c>
      <c r="F7" s="5">
        <v>7</v>
      </c>
      <c r="G7" s="10">
        <f t="shared" si="0"/>
        <v>0.46999999999999975</v>
      </c>
    </row>
    <row r="8" spans="1:27" x14ac:dyDescent="0.25">
      <c r="A8" s="4">
        <v>35369</v>
      </c>
      <c r="B8" s="5">
        <v>1.98</v>
      </c>
      <c r="C8" s="5">
        <f>VLOOKUP(A8, Sheet2!$A$3:$D$268, 3, 0)</f>
        <v>3.33</v>
      </c>
      <c r="D8" s="5">
        <f>IFERROR(VLOOKUP($A8, Sheet1!$J$3:$L$58, 2, 0), D7)</f>
        <v>5.4</v>
      </c>
      <c r="E8" s="5">
        <f>IFERROR(VLOOKUP($A8, Sheet1!$J$3:$L$58, 3, 0), E7)</f>
        <v>7.47</v>
      </c>
      <c r="F8" s="5">
        <v>6.9</v>
      </c>
      <c r="G8" s="10">
        <f t="shared" si="0"/>
        <v>0.5699999999999994</v>
      </c>
    </row>
    <row r="9" spans="1:27" x14ac:dyDescent="0.25">
      <c r="A9" s="4">
        <v>35399</v>
      </c>
      <c r="B9" s="5">
        <v>1.98</v>
      </c>
      <c r="C9" s="5">
        <f>VLOOKUP(A9, Sheet2!$A$3:$D$268, 3, 0)</f>
        <v>3.33</v>
      </c>
      <c r="D9" s="5">
        <f>IFERROR(VLOOKUP($A9, Sheet1!$J$3:$L$58, 2, 0), D8)</f>
        <v>5.4</v>
      </c>
      <c r="E9" s="5">
        <f>IFERROR(VLOOKUP($A9, Sheet1!$J$3:$L$58, 3, 0), E8)</f>
        <v>7.47</v>
      </c>
      <c r="F9" s="5">
        <v>7</v>
      </c>
      <c r="G9" s="10">
        <f t="shared" si="0"/>
        <v>0.46999999999999975</v>
      </c>
    </row>
    <row r="10" spans="1:27" x14ac:dyDescent="0.25">
      <c r="A10" s="4">
        <v>35430</v>
      </c>
      <c r="B10" s="5">
        <v>1.98</v>
      </c>
      <c r="C10" s="5">
        <f>VLOOKUP(A10, Sheet2!$A$3:$D$268, 3, 0)</f>
        <v>3.33</v>
      </c>
      <c r="D10" s="5">
        <f>IFERROR(VLOOKUP($A10, Sheet1!$J$3:$L$58, 2, 0), D9)</f>
        <v>5.4</v>
      </c>
      <c r="E10" s="5">
        <f>IFERROR(VLOOKUP($A10, Sheet1!$J$3:$L$58, 3, 0), E9)</f>
        <v>7.47</v>
      </c>
      <c r="F10" s="5">
        <v>5.9</v>
      </c>
      <c r="G10" s="10">
        <f t="shared" si="0"/>
        <v>1.5699999999999994</v>
      </c>
    </row>
    <row r="11" spans="1:27" x14ac:dyDescent="0.25">
      <c r="A11" s="4">
        <v>35461</v>
      </c>
      <c r="B11" s="5">
        <v>1.98</v>
      </c>
      <c r="C11" s="5">
        <f>VLOOKUP(A11, Sheet2!$A$3:$D$268, 3, 0)</f>
        <v>3.33</v>
      </c>
      <c r="D11" s="5">
        <f>IFERROR(VLOOKUP($A11, Sheet1!$J$3:$L$58, 2, 0), D10)</f>
        <v>5.4</v>
      </c>
      <c r="E11" s="5">
        <f>IFERROR(VLOOKUP($A11, Sheet1!$J$3:$L$58, 3, 0), E10)</f>
        <v>7.47</v>
      </c>
      <c r="F11" s="5">
        <v>5.6</v>
      </c>
      <c r="G11" s="10">
        <f t="shared" si="0"/>
        <v>1.87</v>
      </c>
    </row>
    <row r="12" spans="1:27" x14ac:dyDescent="0.25">
      <c r="A12" s="4">
        <v>35489</v>
      </c>
      <c r="B12" s="5">
        <v>1.98</v>
      </c>
      <c r="C12" s="5">
        <f>VLOOKUP(A12, Sheet2!$A$3:$D$268, 3, 0)</f>
        <v>3.33</v>
      </c>
      <c r="D12" s="5">
        <f>IFERROR(VLOOKUP($A12, Sheet1!$J$3:$L$58, 2, 0), D11)</f>
        <v>5.4</v>
      </c>
      <c r="E12" s="5">
        <f>IFERROR(VLOOKUP($A12, Sheet1!$J$3:$L$58, 3, 0), E11)</f>
        <v>7.47</v>
      </c>
      <c r="F12" s="5">
        <v>4</v>
      </c>
      <c r="G12" s="10">
        <f t="shared" si="0"/>
        <v>3.4699999999999998</v>
      </c>
    </row>
    <row r="13" spans="1:27" x14ac:dyDescent="0.25">
      <c r="A13" s="4">
        <v>35520</v>
      </c>
      <c r="B13" s="5">
        <v>1.98</v>
      </c>
      <c r="C13" s="5">
        <f>VLOOKUP(A13, Sheet2!$A$3:$D$268, 3, 0)</f>
        <v>3.33</v>
      </c>
      <c r="D13" s="5">
        <f>IFERROR(VLOOKUP($A13, Sheet1!$J$3:$L$58, 2, 0), D12)</f>
        <v>5.4</v>
      </c>
      <c r="E13" s="5">
        <f>IFERROR(VLOOKUP($A13, Sheet1!$J$3:$L$58, 3, 0), E12)</f>
        <v>7.47</v>
      </c>
      <c r="F13" s="5">
        <v>3.2</v>
      </c>
      <c r="G13" s="10">
        <f t="shared" si="0"/>
        <v>4.2699999999999996</v>
      </c>
    </row>
    <row r="14" spans="1:27" x14ac:dyDescent="0.25">
      <c r="A14" s="4">
        <v>35550</v>
      </c>
      <c r="B14" s="5">
        <v>1.98</v>
      </c>
      <c r="C14" s="5">
        <f>VLOOKUP(A14, Sheet2!$A$3:$D$268, 3, 0)</f>
        <v>3.33</v>
      </c>
      <c r="D14" s="5">
        <f>IFERROR(VLOOKUP($A14, Sheet1!$J$3:$L$58, 2, 0), D13)</f>
        <v>5.4</v>
      </c>
      <c r="E14" s="5">
        <f>IFERROR(VLOOKUP($A14, Sheet1!$J$3:$L$58, 3, 0), E13)</f>
        <v>7.47</v>
      </c>
      <c r="F14" s="5">
        <v>2.8</v>
      </c>
      <c r="G14" s="10">
        <f t="shared" si="0"/>
        <v>4.67</v>
      </c>
    </row>
    <row r="15" spans="1:27" x14ac:dyDescent="0.25">
      <c r="A15" s="4">
        <v>35581</v>
      </c>
      <c r="B15" s="5">
        <v>1.98</v>
      </c>
      <c r="C15" s="5">
        <f>VLOOKUP(A15, Sheet2!$A$3:$D$268, 3, 0)</f>
        <v>3.33</v>
      </c>
      <c r="D15" s="5">
        <f>IFERROR(VLOOKUP($A15, Sheet1!$J$3:$L$58, 2, 0), D14)</f>
        <v>5.4</v>
      </c>
      <c r="E15" s="5">
        <f>IFERROR(VLOOKUP($A15, Sheet1!$J$3:$L$58, 3, 0), E14)</f>
        <v>7.47</v>
      </c>
      <c r="F15" s="5">
        <v>2.8</v>
      </c>
      <c r="G15" s="10">
        <f t="shared" si="0"/>
        <v>4.67</v>
      </c>
    </row>
    <row r="16" spans="1:27" x14ac:dyDescent="0.25">
      <c r="A16" s="4">
        <v>35611</v>
      </c>
      <c r="B16" s="5">
        <v>1.98</v>
      </c>
      <c r="C16" s="5">
        <f>VLOOKUP(A16, Sheet2!$A$3:$D$268, 3, 0)</f>
        <v>3.33</v>
      </c>
      <c r="D16" s="5">
        <f>IFERROR(VLOOKUP($A16, Sheet1!$J$3:$L$58, 2, 0), D15)</f>
        <v>5.4</v>
      </c>
      <c r="E16" s="5">
        <f>IFERROR(VLOOKUP($A16, Sheet1!$J$3:$L$58, 3, 0), E15)</f>
        <v>7.47</v>
      </c>
      <c r="F16" s="5">
        <v>2.7</v>
      </c>
      <c r="G16" s="10">
        <f t="shared" si="0"/>
        <v>4.7699999999999996</v>
      </c>
    </row>
    <row r="17" spans="1:7" x14ac:dyDescent="0.25">
      <c r="A17" s="4">
        <v>35642</v>
      </c>
      <c r="B17" s="5">
        <v>1.98</v>
      </c>
      <c r="C17" s="5">
        <f>VLOOKUP(A17, Sheet2!$A$3:$D$268, 3, 0)</f>
        <v>3.33</v>
      </c>
      <c r="D17" s="5">
        <f>IFERROR(VLOOKUP($A17, Sheet1!$J$3:$L$58, 2, 0), D16)</f>
        <v>5.4</v>
      </c>
      <c r="E17" s="5">
        <f>IFERROR(VLOOKUP($A17, Sheet1!$J$3:$L$58, 3, 0), E16)</f>
        <v>7.47</v>
      </c>
      <c r="F17" s="5">
        <v>1.9</v>
      </c>
      <c r="G17" s="10">
        <f t="shared" si="0"/>
        <v>5.57</v>
      </c>
    </row>
    <row r="18" spans="1:7" x14ac:dyDescent="0.25">
      <c r="A18" s="4">
        <v>35673</v>
      </c>
      <c r="B18" s="5">
        <v>1.98</v>
      </c>
      <c r="C18" s="5">
        <f>VLOOKUP(A18, Sheet2!$A$3:$D$268, 3, 0)</f>
        <v>3.33</v>
      </c>
      <c r="D18" s="5">
        <f>IFERROR(VLOOKUP($A18, Sheet1!$J$3:$L$58, 2, 0), D17)</f>
        <v>5.4</v>
      </c>
      <c r="E18" s="5">
        <f>IFERROR(VLOOKUP($A18, Sheet1!$J$3:$L$58, 3, 0), E17)</f>
        <v>7.47</v>
      </c>
      <c r="F18" s="5">
        <v>1.8</v>
      </c>
      <c r="G18" s="10">
        <f t="shared" si="0"/>
        <v>5.67</v>
      </c>
    </row>
    <row r="19" spans="1:7" x14ac:dyDescent="0.25">
      <c r="A19" s="4">
        <v>35726</v>
      </c>
      <c r="B19" s="5">
        <v>1.71</v>
      </c>
      <c r="C19" s="5">
        <f>VLOOKUP(A19, Sheet2!$A$3:$D$268, 3, 0)</f>
        <v>2.88</v>
      </c>
      <c r="D19" s="5">
        <f>IFERROR(VLOOKUP($A19, Sheet1!$J$3:$L$58, 2, 0), D18)</f>
        <v>4.1399999999999997</v>
      </c>
      <c r="E19" s="5">
        <f>IFERROR(VLOOKUP($A19, Sheet1!$J$3:$L$58, 3, 0), E18)</f>
        <v>5.67</v>
      </c>
      <c r="F19" s="5">
        <v>1.5</v>
      </c>
      <c r="G19" s="10">
        <f t="shared" si="0"/>
        <v>4.17</v>
      </c>
    </row>
    <row r="20" spans="1:7" x14ac:dyDescent="0.25">
      <c r="A20" s="4">
        <v>35734</v>
      </c>
      <c r="B20" s="5">
        <v>1.71</v>
      </c>
      <c r="C20" s="5">
        <f>VLOOKUP(A20, Sheet2!$A$3:$D$268, 3, 0)</f>
        <v>2.88</v>
      </c>
      <c r="D20" s="5">
        <f>IFERROR(VLOOKUP($A20, Sheet1!$J$3:$L$58, 2, 0), D19)</f>
        <v>4.1399999999999997</v>
      </c>
      <c r="E20" s="5">
        <f>IFERROR(VLOOKUP($A20, Sheet1!$J$3:$L$58, 3, 0), E19)</f>
        <v>5.67</v>
      </c>
      <c r="F20" s="5">
        <v>1.1000000000000001</v>
      </c>
      <c r="G20" s="10">
        <f t="shared" si="0"/>
        <v>4.57</v>
      </c>
    </row>
    <row r="21" spans="1:7" x14ac:dyDescent="0.25">
      <c r="A21" s="4">
        <v>35764</v>
      </c>
      <c r="B21" s="5">
        <v>1.71</v>
      </c>
      <c r="C21" s="5">
        <f>VLOOKUP(A21, Sheet2!$A$3:$D$268, 3, 0)</f>
        <v>2.88</v>
      </c>
      <c r="D21" s="5">
        <f>IFERROR(VLOOKUP($A21, Sheet1!$J$3:$L$58, 2, 0), D20)</f>
        <v>4.1399999999999997</v>
      </c>
      <c r="E21" s="5">
        <f>IFERROR(VLOOKUP($A21, Sheet1!$J$3:$L$58, 3, 0), E20)</f>
        <v>5.67</v>
      </c>
      <c r="F21" s="5">
        <v>0.4</v>
      </c>
      <c r="G21" s="10">
        <f t="shared" si="0"/>
        <v>5.27</v>
      </c>
    </row>
    <row r="22" spans="1:7" x14ac:dyDescent="0.25">
      <c r="A22" s="4">
        <v>35795</v>
      </c>
      <c r="B22" s="5">
        <v>1.71</v>
      </c>
      <c r="C22" s="5">
        <f>VLOOKUP(A22, Sheet2!$A$3:$D$268, 3, 0)</f>
        <v>2.88</v>
      </c>
      <c r="D22" s="5">
        <f>IFERROR(VLOOKUP($A22, Sheet1!$J$3:$L$58, 2, 0), D21)</f>
        <v>4.1399999999999997</v>
      </c>
      <c r="E22" s="5">
        <f>IFERROR(VLOOKUP($A22, Sheet1!$J$3:$L$58, 3, 0), E21)</f>
        <v>5.67</v>
      </c>
      <c r="F22" s="5">
        <v>0.3</v>
      </c>
      <c r="G22" s="10">
        <f t="shared" si="0"/>
        <v>5.37</v>
      </c>
    </row>
    <row r="23" spans="1:7" x14ac:dyDescent="0.25">
      <c r="A23" s="4">
        <v>35826</v>
      </c>
      <c r="B23" s="5">
        <v>1.71</v>
      </c>
      <c r="C23" s="5">
        <f>VLOOKUP(A23, Sheet2!$A$3:$D$268, 3, 0)</f>
        <v>2.88</v>
      </c>
      <c r="D23" s="5">
        <f>IFERROR(VLOOKUP($A23, Sheet1!$J$3:$L$58, 2, 0), D22)</f>
        <v>4.1399999999999997</v>
      </c>
      <c r="E23" s="5">
        <f>IFERROR(VLOOKUP($A23, Sheet1!$J$3:$L$58, 3, 0), E22)</f>
        <v>5.67</v>
      </c>
      <c r="F23" s="5">
        <v>-0.1</v>
      </c>
      <c r="G23" s="10">
        <f t="shared" si="0"/>
        <v>5.77</v>
      </c>
    </row>
    <row r="24" spans="1:7" x14ac:dyDescent="0.25">
      <c r="A24" s="4">
        <v>35879</v>
      </c>
      <c r="B24" s="5">
        <v>1.71</v>
      </c>
      <c r="C24" s="5">
        <f>VLOOKUP(A24, Sheet2!$A$3:$D$268, 3, 0)</f>
        <v>2.88</v>
      </c>
      <c r="D24" s="5">
        <f>IFERROR(VLOOKUP($A24, Sheet1!$J$3:$L$58, 2, 0), D23)</f>
        <v>4.1399999999999997</v>
      </c>
      <c r="E24" s="5">
        <f>IFERROR(VLOOKUP($A24, Sheet1!$J$3:$L$58, 3, 0), E23)</f>
        <v>5.22</v>
      </c>
      <c r="F24" s="5">
        <v>0.7</v>
      </c>
      <c r="G24" s="10">
        <f t="shared" si="0"/>
        <v>4.5199999999999996</v>
      </c>
    </row>
    <row r="25" spans="1:7" x14ac:dyDescent="0.25">
      <c r="A25" s="4">
        <v>35885</v>
      </c>
      <c r="B25" s="5">
        <v>1.71</v>
      </c>
      <c r="C25" s="5">
        <f>VLOOKUP(A25, Sheet2!$A$3:$D$268, 3, 0)</f>
        <v>2.88</v>
      </c>
      <c r="D25" s="5">
        <f>IFERROR(VLOOKUP($A25, Sheet1!$J$3:$L$58, 2, 0), D24)</f>
        <v>4.1399999999999997</v>
      </c>
      <c r="E25" s="5">
        <f>IFERROR(VLOOKUP($A25, Sheet1!$J$3:$L$58, 3, 0), E24)</f>
        <v>5.22</v>
      </c>
      <c r="F25" s="5">
        <v>-0.3</v>
      </c>
      <c r="G25" s="10">
        <f t="shared" si="0"/>
        <v>5.52</v>
      </c>
    </row>
    <row r="26" spans="1:7" x14ac:dyDescent="0.25">
      <c r="A26" s="4">
        <v>35915</v>
      </c>
      <c r="B26" s="5">
        <v>1.71</v>
      </c>
      <c r="C26" s="5">
        <f>VLOOKUP(A26, Sheet2!$A$3:$D$268, 3, 0)</f>
        <v>2.88</v>
      </c>
      <c r="D26" s="5">
        <f>IFERROR(VLOOKUP($A26, Sheet1!$J$3:$L$58, 2, 0), D25)</f>
        <v>4.1399999999999997</v>
      </c>
      <c r="E26" s="5">
        <f>IFERROR(VLOOKUP($A26, Sheet1!$J$3:$L$58, 3, 0), E25)</f>
        <v>5.22</v>
      </c>
      <c r="F26" s="5">
        <v>-1</v>
      </c>
      <c r="G26" s="10">
        <f t="shared" si="0"/>
        <v>6.22</v>
      </c>
    </row>
    <row r="27" spans="1:7" x14ac:dyDescent="0.25">
      <c r="A27" s="4">
        <v>35946</v>
      </c>
      <c r="B27" s="5">
        <v>1.71</v>
      </c>
      <c r="C27" s="5">
        <f>VLOOKUP(A27, Sheet2!$A$3:$D$268, 3, 0)</f>
        <v>2.88</v>
      </c>
      <c r="D27" s="5">
        <f>IFERROR(VLOOKUP($A27, Sheet1!$J$3:$L$58, 2, 0), D26)</f>
        <v>4.1399999999999997</v>
      </c>
      <c r="E27" s="5">
        <f>IFERROR(VLOOKUP($A27, Sheet1!$J$3:$L$58, 3, 0), E26)</f>
        <v>5.22</v>
      </c>
      <c r="F27" s="5">
        <v>-1.3</v>
      </c>
      <c r="G27" s="10">
        <f t="shared" si="0"/>
        <v>6.52</v>
      </c>
    </row>
    <row r="28" spans="1:7" x14ac:dyDescent="0.25">
      <c r="A28" s="4">
        <v>35977</v>
      </c>
      <c r="B28" s="5">
        <v>1.44</v>
      </c>
      <c r="C28" s="5">
        <f>VLOOKUP(A28, Sheet2!$A$3:$D$268, 3, 0)</f>
        <v>2.79</v>
      </c>
      <c r="D28" s="5">
        <f>IFERROR(VLOOKUP($A28, Sheet1!$J$3:$L$58, 2, 0), D27)</f>
        <v>3.96</v>
      </c>
      <c r="E28" s="5">
        <f>IFERROR(VLOOKUP($A28, Sheet1!$J$3:$L$58, 3, 0), E27)</f>
        <v>4.7699999999999996</v>
      </c>
      <c r="F28" s="5">
        <v>-1.4</v>
      </c>
      <c r="G28" s="10">
        <f t="shared" si="0"/>
        <v>6.17</v>
      </c>
    </row>
    <row r="29" spans="1:7" x14ac:dyDescent="0.25">
      <c r="A29" s="4">
        <v>36007</v>
      </c>
      <c r="B29" s="5">
        <v>1.44</v>
      </c>
      <c r="C29" s="5">
        <f>VLOOKUP(A29, Sheet2!$A$3:$D$268, 3, 0)</f>
        <v>2.79</v>
      </c>
      <c r="D29" s="5">
        <f>IFERROR(VLOOKUP($A29, Sheet1!$J$3:$L$58, 2, 0), D28)</f>
        <v>3.96</v>
      </c>
      <c r="E29" s="5">
        <f>IFERROR(VLOOKUP($A29, Sheet1!$J$3:$L$58, 3, 0), E28)</f>
        <v>4.7699999999999996</v>
      </c>
      <c r="F29" s="5">
        <v>-1.4</v>
      </c>
      <c r="G29" s="10">
        <f t="shared" si="0"/>
        <v>6.17</v>
      </c>
    </row>
    <row r="30" spans="1:7" x14ac:dyDescent="0.25">
      <c r="A30" s="4">
        <v>36038</v>
      </c>
      <c r="B30" s="5">
        <v>1.44</v>
      </c>
      <c r="C30" s="5">
        <f>VLOOKUP(A30, Sheet2!$A$3:$D$268, 3, 0)</f>
        <v>2.79</v>
      </c>
      <c r="D30" s="5">
        <f>IFERROR(VLOOKUP($A30, Sheet1!$J$3:$L$58, 2, 0), D29)</f>
        <v>3.96</v>
      </c>
      <c r="E30" s="5">
        <f>IFERROR(VLOOKUP($A30, Sheet1!$J$3:$L$58, 3, 0), E29)</f>
        <v>4.7699999999999996</v>
      </c>
      <c r="F30" s="5">
        <v>-1.5</v>
      </c>
      <c r="G30" s="10">
        <f t="shared" si="0"/>
        <v>6.27</v>
      </c>
    </row>
    <row r="31" spans="1:7" x14ac:dyDescent="0.25">
      <c r="A31" s="4">
        <v>36068</v>
      </c>
      <c r="B31" s="5">
        <v>1.44</v>
      </c>
      <c r="C31" s="5">
        <f>VLOOKUP(A31, Sheet2!$A$3:$D$268, 3, 0)</f>
        <v>2.79</v>
      </c>
      <c r="D31" s="5">
        <f>IFERROR(VLOOKUP($A31, Sheet1!$J$3:$L$58, 2, 0), D30)</f>
        <v>3.96</v>
      </c>
      <c r="E31" s="5">
        <f>IFERROR(VLOOKUP($A31, Sheet1!$J$3:$L$58, 3, 0), E30)</f>
        <v>4.7699999999999996</v>
      </c>
      <c r="F31" s="5">
        <v>-1.1000000000000001</v>
      </c>
      <c r="G31" s="10">
        <f t="shared" si="0"/>
        <v>5.8699999999999992</v>
      </c>
    </row>
    <row r="32" spans="1:7" x14ac:dyDescent="0.25">
      <c r="A32" s="4">
        <v>36099</v>
      </c>
      <c r="B32" s="5">
        <v>1.44</v>
      </c>
      <c r="C32" s="5">
        <f>VLOOKUP(A32, Sheet2!$A$3:$D$268, 3, 0)</f>
        <v>2.79</v>
      </c>
      <c r="D32" s="5">
        <f>IFERROR(VLOOKUP($A32, Sheet1!$J$3:$L$58, 2, 0), D31)</f>
        <v>3.96</v>
      </c>
      <c r="E32" s="5">
        <f>IFERROR(VLOOKUP($A32, Sheet1!$J$3:$L$58, 3, 0), E31)</f>
        <v>4.7699999999999996</v>
      </c>
      <c r="F32" s="5">
        <v>-1.2</v>
      </c>
      <c r="G32" s="10">
        <f t="shared" si="0"/>
        <v>5.97</v>
      </c>
    </row>
    <row r="33" spans="1:9" x14ac:dyDescent="0.25">
      <c r="A33" s="4">
        <v>36136</v>
      </c>
      <c r="B33" s="5">
        <v>1.44</v>
      </c>
      <c r="C33" s="5">
        <f>VLOOKUP(A33, Sheet2!$A$3:$D$268, 3, 0)</f>
        <v>2.79</v>
      </c>
      <c r="D33" s="5">
        <f>IFERROR(VLOOKUP($A33, Sheet1!$J$3:$L$58, 2, 0), D32)</f>
        <v>3.33</v>
      </c>
      <c r="E33" s="5">
        <f>IFERROR(VLOOKUP($A33, Sheet1!$J$3:$L$58, 3, 0), E32)</f>
        <v>3.78</v>
      </c>
      <c r="F33" s="5">
        <v>-1</v>
      </c>
      <c r="G33" s="10">
        <f t="shared" si="0"/>
        <v>4.7799999999999994</v>
      </c>
    </row>
    <row r="34" spans="1:9" x14ac:dyDescent="0.25">
      <c r="A34" s="4">
        <v>36160</v>
      </c>
      <c r="B34" s="5">
        <v>1.44</v>
      </c>
      <c r="C34" s="5">
        <f>VLOOKUP(A34, Sheet2!$A$3:$D$268, 3, 0)</f>
        <v>2.79</v>
      </c>
      <c r="D34" s="5">
        <f>IFERROR(VLOOKUP($A34, Sheet1!$J$3:$L$58, 2, 0), D33)</f>
        <v>3.33</v>
      </c>
      <c r="E34" s="5">
        <f>IFERROR(VLOOKUP($A34, Sheet1!$J$3:$L$58, 3, 0), E33)</f>
        <v>3.78</v>
      </c>
      <c r="F34" s="5">
        <v>-1.2</v>
      </c>
      <c r="G34" s="10">
        <f t="shared" si="0"/>
        <v>4.9799999999999995</v>
      </c>
    </row>
    <row r="35" spans="1:9" x14ac:dyDescent="0.25">
      <c r="A35" s="4">
        <v>36191</v>
      </c>
      <c r="B35" s="5">
        <v>1.44</v>
      </c>
      <c r="C35" s="5">
        <f>VLOOKUP(A35, Sheet2!$A$3:$D$268, 3, 0)</f>
        <v>2.79</v>
      </c>
      <c r="D35" s="5">
        <f>IFERROR(VLOOKUP($A35, Sheet1!$J$3:$L$58, 2, 0), D34)</f>
        <v>3.33</v>
      </c>
      <c r="E35" s="5">
        <f>IFERROR(VLOOKUP($A35, Sheet1!$J$3:$L$58, 3, 0), E34)</f>
        <v>3.78</v>
      </c>
      <c r="F35" s="5">
        <v>-1.3</v>
      </c>
      <c r="G35" s="10">
        <f t="shared" si="0"/>
        <v>5.08</v>
      </c>
    </row>
    <row r="36" spans="1:9" x14ac:dyDescent="0.25">
      <c r="A36" s="4">
        <v>36219</v>
      </c>
      <c r="B36" s="5">
        <v>1.44</v>
      </c>
      <c r="C36" s="5">
        <f>VLOOKUP(A36, Sheet2!$A$3:$D$268, 3, 0)</f>
        <v>2.79</v>
      </c>
      <c r="D36" s="5">
        <f>IFERROR(VLOOKUP($A36, Sheet1!$J$3:$L$58, 2, 0), D35)</f>
        <v>3.33</v>
      </c>
      <c r="E36" s="5">
        <f>IFERROR(VLOOKUP($A36, Sheet1!$J$3:$L$58, 3, 0), E35)</f>
        <v>3.78</v>
      </c>
      <c r="F36" s="5">
        <v>-1.8</v>
      </c>
      <c r="G36" s="10">
        <f t="shared" si="0"/>
        <v>5.58</v>
      </c>
    </row>
    <row r="37" spans="1:9" x14ac:dyDescent="0.25">
      <c r="A37" s="4">
        <v>36250</v>
      </c>
      <c r="B37" s="5">
        <v>1.44</v>
      </c>
      <c r="C37" s="5">
        <f>VLOOKUP(A37, Sheet2!$A$3:$D$268, 3, 0)</f>
        <v>2.79</v>
      </c>
      <c r="D37" s="5">
        <f>IFERROR(VLOOKUP($A37, Sheet1!$J$3:$L$58, 2, 0), D36)</f>
        <v>3.33</v>
      </c>
      <c r="E37" s="5">
        <f>IFERROR(VLOOKUP($A37, Sheet1!$J$3:$L$58, 3, 0), E36)</f>
        <v>3.78</v>
      </c>
      <c r="F37" s="5">
        <v>-2.2000000000000002</v>
      </c>
      <c r="G37" s="10">
        <f t="shared" si="0"/>
        <v>5.98</v>
      </c>
      <c r="I37" s="12" t="s">
        <v>24</v>
      </c>
    </row>
    <row r="38" spans="1:9" x14ac:dyDescent="0.25">
      <c r="A38" s="4">
        <v>36280</v>
      </c>
      <c r="B38" s="5">
        <v>1.44</v>
      </c>
      <c r="C38" s="5">
        <f>VLOOKUP(A38, Sheet2!$A$3:$D$268, 3, 0)</f>
        <v>2.79</v>
      </c>
      <c r="D38" s="5">
        <f>IFERROR(VLOOKUP($A38, Sheet1!$J$3:$L$58, 2, 0), D37)</f>
        <v>3.33</v>
      </c>
      <c r="E38" s="5">
        <f>IFERROR(VLOOKUP($A38, Sheet1!$J$3:$L$58, 3, 0), E37)</f>
        <v>3.78</v>
      </c>
      <c r="F38" s="5">
        <v>-2.2000000000000002</v>
      </c>
      <c r="G38" s="10">
        <f t="shared" si="0"/>
        <v>5.98</v>
      </c>
    </row>
    <row r="39" spans="1:9" x14ac:dyDescent="0.25">
      <c r="A39" s="4">
        <v>36321</v>
      </c>
      <c r="B39" s="5">
        <v>0.99</v>
      </c>
      <c r="C39" s="5">
        <f>VLOOKUP(A39, Sheet2!$A$3:$D$268, 3, 0)</f>
        <v>1.98</v>
      </c>
      <c r="D39" s="5">
        <f>IFERROR(VLOOKUP($A39, Sheet1!$J$3:$L$58, 2, 0), D38)</f>
        <v>2.16</v>
      </c>
      <c r="E39" s="5">
        <f>IFERROR(VLOOKUP($A39, Sheet1!$J$3:$L$58, 3, 0), E38)</f>
        <v>2.25</v>
      </c>
      <c r="F39" s="5">
        <v>-2.1</v>
      </c>
      <c r="G39" s="10">
        <f t="shared" si="0"/>
        <v>4.3499999999999996</v>
      </c>
    </row>
    <row r="40" spans="1:9" x14ac:dyDescent="0.25">
      <c r="A40" s="4">
        <v>36341</v>
      </c>
      <c r="B40" s="5">
        <v>0.99</v>
      </c>
      <c r="C40" s="5">
        <f>VLOOKUP(A40, Sheet2!$A$3:$D$268, 3, 0)</f>
        <v>1.98</v>
      </c>
      <c r="D40" s="5">
        <f>IFERROR(VLOOKUP($A40, Sheet1!$J$3:$L$58, 2, 0), D39)</f>
        <v>2.16</v>
      </c>
      <c r="E40" s="5">
        <f>IFERROR(VLOOKUP($A40, Sheet1!$J$3:$L$58, 3, 0), E39)</f>
        <v>2.25</v>
      </c>
      <c r="F40" s="5">
        <v>-1.4</v>
      </c>
      <c r="G40" s="10">
        <f t="shared" si="0"/>
        <v>3.65</v>
      </c>
    </row>
    <row r="41" spans="1:9" x14ac:dyDescent="0.25">
      <c r="A41" s="4">
        <v>36372</v>
      </c>
      <c r="B41" s="5">
        <v>0.99</v>
      </c>
      <c r="C41" s="5">
        <f>VLOOKUP(A41, Sheet2!$A$3:$D$268, 3, 0)</f>
        <v>1.98</v>
      </c>
      <c r="D41" s="5">
        <f>IFERROR(VLOOKUP($A41, Sheet1!$J$3:$L$58, 2, 0), D40)</f>
        <v>2.16</v>
      </c>
      <c r="E41" s="5">
        <f>IFERROR(VLOOKUP($A41, Sheet1!$J$3:$L$58, 3, 0), E40)</f>
        <v>2.25</v>
      </c>
      <c r="F41" s="5">
        <v>-1.3</v>
      </c>
      <c r="G41" s="10">
        <f t="shared" si="0"/>
        <v>3.55</v>
      </c>
      <c r="I41" s="11" t="s">
        <v>23</v>
      </c>
    </row>
    <row r="42" spans="1:9" x14ac:dyDescent="0.25">
      <c r="A42" s="4">
        <v>36403</v>
      </c>
      <c r="B42" s="5">
        <v>0.99</v>
      </c>
      <c r="C42" s="5">
        <f>VLOOKUP(A42, Sheet2!$A$3:$D$268, 3, 0)</f>
        <v>1.98</v>
      </c>
      <c r="D42" s="5">
        <f>IFERROR(VLOOKUP($A42, Sheet1!$J$3:$L$58, 2, 0), D41)</f>
        <v>2.16</v>
      </c>
      <c r="E42" s="5">
        <f>IFERROR(VLOOKUP($A42, Sheet1!$J$3:$L$58, 3, 0), E41)</f>
        <v>2.25</v>
      </c>
      <c r="F42" s="5">
        <v>-0.8</v>
      </c>
      <c r="G42" s="10">
        <f t="shared" si="0"/>
        <v>3.05</v>
      </c>
    </row>
    <row r="43" spans="1:9" x14ac:dyDescent="0.25">
      <c r="A43" s="4">
        <v>36433</v>
      </c>
      <c r="B43" s="5">
        <v>0.99</v>
      </c>
      <c r="C43" s="5">
        <f>VLOOKUP(A43, Sheet2!$A$3:$D$268, 3, 0)</f>
        <v>1.98</v>
      </c>
      <c r="D43" s="5">
        <f>IFERROR(VLOOKUP($A43, Sheet1!$J$3:$L$58, 2, 0), D42)</f>
        <v>2.16</v>
      </c>
      <c r="E43" s="5">
        <f>IFERROR(VLOOKUP($A43, Sheet1!$J$3:$L$58, 3, 0), E42)</f>
        <v>2.25</v>
      </c>
      <c r="F43" s="5">
        <v>-0.6</v>
      </c>
      <c r="G43" s="10">
        <f t="shared" si="0"/>
        <v>2.85</v>
      </c>
    </row>
    <row r="44" spans="1:9" x14ac:dyDescent="0.25">
      <c r="A44" s="4">
        <v>36464</v>
      </c>
      <c r="B44" s="5">
        <v>0.99</v>
      </c>
      <c r="C44" s="5">
        <f>VLOOKUP(A44, Sheet2!$A$3:$D$268, 3, 0)</f>
        <v>1.98</v>
      </c>
      <c r="D44" s="5">
        <f>IFERROR(VLOOKUP($A44, Sheet1!$J$3:$L$58, 2, 0), D43)</f>
        <v>2.16</v>
      </c>
      <c r="E44" s="5">
        <f>IFERROR(VLOOKUP($A44, Sheet1!$J$3:$L$58, 3, 0), E43)</f>
        <v>2.25</v>
      </c>
      <c r="F44" s="5">
        <v>-0.9</v>
      </c>
      <c r="G44" s="10">
        <f t="shared" si="0"/>
        <v>3.15</v>
      </c>
    </row>
    <row r="45" spans="1:9" x14ac:dyDescent="0.25">
      <c r="A45" s="4">
        <v>36494</v>
      </c>
      <c r="B45" s="5">
        <v>0.99</v>
      </c>
      <c r="C45" s="5">
        <f>VLOOKUP(A45, Sheet2!$A$3:$D$268, 3, 0)</f>
        <v>1.98</v>
      </c>
      <c r="D45" s="5">
        <f>IFERROR(VLOOKUP($A45, Sheet1!$J$3:$L$58, 2, 0), D44)</f>
        <v>2.16</v>
      </c>
      <c r="E45" s="5">
        <f>IFERROR(VLOOKUP($A45, Sheet1!$J$3:$L$58, 3, 0), E44)</f>
        <v>2.25</v>
      </c>
      <c r="F45" s="5">
        <v>-1</v>
      </c>
      <c r="G45" s="10">
        <f t="shared" si="0"/>
        <v>3.25</v>
      </c>
    </row>
    <row r="46" spans="1:9" x14ac:dyDescent="0.25">
      <c r="A46" s="4">
        <v>36525</v>
      </c>
      <c r="B46" s="5">
        <v>0.99</v>
      </c>
      <c r="C46" s="5">
        <f>VLOOKUP(A46, Sheet2!$A$3:$D$268, 3, 0)</f>
        <v>1.98</v>
      </c>
      <c r="D46" s="5">
        <f>IFERROR(VLOOKUP($A46, Sheet1!$J$3:$L$58, 2, 0), D45)</f>
        <v>2.16</v>
      </c>
      <c r="E46" s="5">
        <f>IFERROR(VLOOKUP($A46, Sheet1!$J$3:$L$58, 3, 0), E45)</f>
        <v>2.25</v>
      </c>
      <c r="F46" s="5">
        <v>-0.2</v>
      </c>
      <c r="G46" s="10">
        <f t="shared" si="0"/>
        <v>2.4500000000000002</v>
      </c>
    </row>
    <row r="47" spans="1:9" x14ac:dyDescent="0.25">
      <c r="A47" s="4">
        <v>36556</v>
      </c>
      <c r="B47" s="5">
        <v>0.99</v>
      </c>
      <c r="C47" s="5">
        <f>VLOOKUP(A47, Sheet2!$A$3:$D$268, 3, 0)</f>
        <v>1.98</v>
      </c>
      <c r="D47" s="5">
        <f>IFERROR(VLOOKUP($A47, Sheet1!$J$3:$L$58, 2, 0), D46)</f>
        <v>2.16</v>
      </c>
      <c r="E47" s="5">
        <f>IFERROR(VLOOKUP($A47, Sheet1!$J$3:$L$58, 3, 0), E46)</f>
        <v>2.25</v>
      </c>
      <c r="F47" s="5">
        <v>0.7</v>
      </c>
      <c r="G47" s="10">
        <f t="shared" si="0"/>
        <v>1.55</v>
      </c>
    </row>
    <row r="48" spans="1:9" x14ac:dyDescent="0.25">
      <c r="A48" s="4">
        <v>36585</v>
      </c>
      <c r="B48" s="5">
        <v>0.99</v>
      </c>
      <c r="C48" s="5">
        <f>VLOOKUP(A48, Sheet2!$A$3:$D$268, 3, 0)</f>
        <v>1.98</v>
      </c>
      <c r="D48" s="5">
        <f>IFERROR(VLOOKUP($A48, Sheet1!$J$3:$L$58, 2, 0), D47)</f>
        <v>2.16</v>
      </c>
      <c r="E48" s="5">
        <f>IFERROR(VLOOKUP($A48, Sheet1!$J$3:$L$58, 3, 0), E47)</f>
        <v>2.25</v>
      </c>
      <c r="F48" s="5">
        <v>-0.2</v>
      </c>
      <c r="G48" s="10">
        <f t="shared" si="0"/>
        <v>2.4500000000000002</v>
      </c>
    </row>
    <row r="49" spans="1:7" x14ac:dyDescent="0.25">
      <c r="A49" s="4">
        <v>36616</v>
      </c>
      <c r="B49" s="5">
        <v>0.99</v>
      </c>
      <c r="C49" s="5">
        <f>VLOOKUP(A49, Sheet2!$A$3:$D$268, 3, 0)</f>
        <v>1.98</v>
      </c>
      <c r="D49" s="5">
        <f>IFERROR(VLOOKUP($A49, Sheet1!$J$3:$L$58, 2, 0), D48)</f>
        <v>2.16</v>
      </c>
      <c r="E49" s="5">
        <f>IFERROR(VLOOKUP($A49, Sheet1!$J$3:$L$58, 3, 0), E48)</f>
        <v>2.25</v>
      </c>
      <c r="F49" s="5">
        <v>-0.3</v>
      </c>
      <c r="G49" s="10">
        <f t="shared" si="0"/>
        <v>2.5499999999999998</v>
      </c>
    </row>
    <row r="50" spans="1:7" x14ac:dyDescent="0.25">
      <c r="A50" s="4">
        <v>36646</v>
      </c>
      <c r="B50" s="5">
        <v>0.99</v>
      </c>
      <c r="C50" s="5">
        <f>VLOOKUP(A50, Sheet2!$A$3:$D$268, 3, 0)</f>
        <v>1.98</v>
      </c>
      <c r="D50" s="5">
        <f>IFERROR(VLOOKUP($A50, Sheet1!$J$3:$L$58, 2, 0), D49)</f>
        <v>2.16</v>
      </c>
      <c r="E50" s="5">
        <f>IFERROR(VLOOKUP($A50, Sheet1!$J$3:$L$58, 3, 0), E49)</f>
        <v>2.25</v>
      </c>
      <c r="F50" s="5">
        <v>0.1</v>
      </c>
      <c r="G50" s="10">
        <f t="shared" si="0"/>
        <v>2.15</v>
      </c>
    </row>
    <row r="51" spans="1:7" x14ac:dyDescent="0.25">
      <c r="A51" s="4">
        <v>36677</v>
      </c>
      <c r="B51" s="5">
        <v>0.99</v>
      </c>
      <c r="C51" s="5">
        <f>VLOOKUP(A51, Sheet2!$A$3:$D$268, 3, 0)</f>
        <v>1.98</v>
      </c>
      <c r="D51" s="5">
        <f>IFERROR(VLOOKUP($A51, Sheet1!$J$3:$L$58, 2, 0), D50)</f>
        <v>2.16</v>
      </c>
      <c r="E51" s="5">
        <f>IFERROR(VLOOKUP($A51, Sheet1!$J$3:$L$58, 3, 0), E50)</f>
        <v>2.25</v>
      </c>
      <c r="F51" s="5">
        <v>0.5</v>
      </c>
      <c r="G51" s="10">
        <f t="shared" si="0"/>
        <v>1.75</v>
      </c>
    </row>
    <row r="52" spans="1:7" x14ac:dyDescent="0.25">
      <c r="A52" s="4">
        <v>36707</v>
      </c>
      <c r="B52" s="5">
        <v>0.99</v>
      </c>
      <c r="C52" s="5">
        <f>VLOOKUP(A52, Sheet2!$A$3:$D$268, 3, 0)</f>
        <v>1.98</v>
      </c>
      <c r="D52" s="5">
        <f>IFERROR(VLOOKUP($A52, Sheet1!$J$3:$L$58, 2, 0), D51)</f>
        <v>2.16</v>
      </c>
      <c r="E52" s="5">
        <f>IFERROR(VLOOKUP($A52, Sheet1!$J$3:$L$58, 3, 0), E51)</f>
        <v>2.25</v>
      </c>
      <c r="F52" s="5">
        <v>0.5</v>
      </c>
      <c r="G52" s="10">
        <f t="shared" si="0"/>
        <v>1.75</v>
      </c>
    </row>
    <row r="53" spans="1:7" x14ac:dyDescent="0.25">
      <c r="A53" s="4">
        <v>36738</v>
      </c>
      <c r="B53" s="5">
        <v>0.99</v>
      </c>
      <c r="C53" s="5">
        <f>VLOOKUP(A53, Sheet2!$A$3:$D$268, 3, 0)</f>
        <v>1.98</v>
      </c>
      <c r="D53" s="5">
        <f>IFERROR(VLOOKUP($A53, Sheet1!$J$3:$L$58, 2, 0), D52)</f>
        <v>2.16</v>
      </c>
      <c r="E53" s="5">
        <f>IFERROR(VLOOKUP($A53, Sheet1!$J$3:$L$58, 3, 0), E52)</f>
        <v>2.25</v>
      </c>
      <c r="F53" s="5">
        <v>0.3</v>
      </c>
      <c r="G53" s="10">
        <f t="shared" si="0"/>
        <v>1.95</v>
      </c>
    </row>
    <row r="54" spans="1:7" x14ac:dyDescent="0.25">
      <c r="A54" s="4">
        <v>36769</v>
      </c>
      <c r="B54" s="5">
        <v>0.99</v>
      </c>
      <c r="C54" s="5">
        <f>VLOOKUP(A54, Sheet2!$A$3:$D$268, 3, 0)</f>
        <v>1.98</v>
      </c>
      <c r="D54" s="5">
        <f>IFERROR(VLOOKUP($A54, Sheet1!$J$3:$L$58, 2, 0), D53)</f>
        <v>2.16</v>
      </c>
      <c r="E54" s="5">
        <f>IFERROR(VLOOKUP($A54, Sheet1!$J$3:$L$58, 3, 0), E53)</f>
        <v>2.25</v>
      </c>
      <c r="F54" s="5">
        <v>0</v>
      </c>
      <c r="G54" s="10">
        <f t="shared" si="0"/>
        <v>2.25</v>
      </c>
    </row>
    <row r="55" spans="1:7" x14ac:dyDescent="0.25">
      <c r="A55" s="4">
        <v>36799</v>
      </c>
      <c r="B55" s="5">
        <v>0.99</v>
      </c>
      <c r="C55" s="5">
        <f>VLOOKUP(A55, Sheet2!$A$3:$D$268, 3, 0)</f>
        <v>1.98</v>
      </c>
      <c r="D55" s="5">
        <f>IFERROR(VLOOKUP($A55, Sheet1!$J$3:$L$58, 2, 0), D54)</f>
        <v>2.16</v>
      </c>
      <c r="E55" s="5">
        <f>IFERROR(VLOOKUP($A55, Sheet1!$J$3:$L$58, 3, 0), E54)</f>
        <v>2.25</v>
      </c>
      <c r="F55" s="5">
        <v>0</v>
      </c>
      <c r="G55" s="10">
        <f t="shared" si="0"/>
        <v>2.25</v>
      </c>
    </row>
    <row r="56" spans="1:7" x14ac:dyDescent="0.25">
      <c r="A56" s="4">
        <v>36830</v>
      </c>
      <c r="B56" s="5">
        <v>0.99</v>
      </c>
      <c r="C56" s="5">
        <f>VLOOKUP(A56, Sheet2!$A$3:$D$268, 3, 0)</f>
        <v>1.98</v>
      </c>
      <c r="D56" s="5">
        <f>IFERROR(VLOOKUP($A56, Sheet1!$J$3:$L$58, 2, 0), D55)</f>
        <v>2.16</v>
      </c>
      <c r="E56" s="5">
        <f>IFERROR(VLOOKUP($A56, Sheet1!$J$3:$L$58, 3, 0), E55)</f>
        <v>2.25</v>
      </c>
      <c r="F56" s="5">
        <v>1.3</v>
      </c>
      <c r="G56" s="10">
        <f t="shared" si="0"/>
        <v>0.95</v>
      </c>
    </row>
    <row r="57" spans="1:7" x14ac:dyDescent="0.25">
      <c r="A57" s="4">
        <v>36860</v>
      </c>
      <c r="B57" s="5">
        <v>0.99</v>
      </c>
      <c r="C57" s="5">
        <f>VLOOKUP(A57, Sheet2!$A$3:$D$268, 3, 0)</f>
        <v>1.98</v>
      </c>
      <c r="D57" s="5">
        <f>IFERROR(VLOOKUP($A57, Sheet1!$J$3:$L$58, 2, 0), D56)</f>
        <v>2.16</v>
      </c>
      <c r="E57" s="5">
        <f>IFERROR(VLOOKUP($A57, Sheet1!$J$3:$L$58, 3, 0), E56)</f>
        <v>2.25</v>
      </c>
      <c r="F57" s="5">
        <v>1.5</v>
      </c>
      <c r="G57" s="10">
        <f t="shared" si="0"/>
        <v>0.75</v>
      </c>
    </row>
    <row r="58" spans="1:7" x14ac:dyDescent="0.25">
      <c r="A58" s="4">
        <v>36891</v>
      </c>
      <c r="B58" s="5">
        <v>0.99</v>
      </c>
      <c r="C58" s="5">
        <f>VLOOKUP(A58, Sheet2!$A$3:$D$268, 3, 0)</f>
        <v>1.98</v>
      </c>
      <c r="D58" s="5">
        <f>IFERROR(VLOOKUP($A58, Sheet1!$J$3:$L$58, 2, 0), D57)</f>
        <v>2.16</v>
      </c>
      <c r="E58" s="5">
        <f>IFERROR(VLOOKUP($A58, Sheet1!$J$3:$L$58, 3, 0), E57)</f>
        <v>2.25</v>
      </c>
      <c r="F58" s="5">
        <v>1.2</v>
      </c>
      <c r="G58" s="10">
        <f t="shared" si="0"/>
        <v>1.05</v>
      </c>
    </row>
    <row r="59" spans="1:7" x14ac:dyDescent="0.25">
      <c r="A59" s="4">
        <v>36922</v>
      </c>
      <c r="B59" s="5">
        <v>0.99</v>
      </c>
      <c r="C59" s="5">
        <f>VLOOKUP(A59, Sheet2!$A$3:$D$268, 3, 0)</f>
        <v>1.98</v>
      </c>
      <c r="D59" s="5">
        <f>IFERROR(VLOOKUP($A59, Sheet1!$J$3:$L$58, 2, 0), D58)</f>
        <v>2.16</v>
      </c>
      <c r="E59" s="5">
        <f>IFERROR(VLOOKUP($A59, Sheet1!$J$3:$L$58, 3, 0), E58)</f>
        <v>2.25</v>
      </c>
      <c r="F59" s="5">
        <v>0</v>
      </c>
      <c r="G59" s="10">
        <f t="shared" si="0"/>
        <v>2.25</v>
      </c>
    </row>
    <row r="60" spans="1:7" x14ac:dyDescent="0.25">
      <c r="A60" s="4">
        <v>36950</v>
      </c>
      <c r="B60" s="5">
        <v>0.99</v>
      </c>
      <c r="C60" s="5">
        <f>VLOOKUP(A60, Sheet2!$A$3:$D$268, 3, 0)</f>
        <v>1.98</v>
      </c>
      <c r="D60" s="5">
        <f>IFERROR(VLOOKUP($A60, Sheet1!$J$3:$L$58, 2, 0), D59)</f>
        <v>2.16</v>
      </c>
      <c r="E60" s="5">
        <f>IFERROR(VLOOKUP($A60, Sheet1!$J$3:$L$58, 3, 0), E59)</f>
        <v>2.25</v>
      </c>
      <c r="F60" s="5">
        <v>0.8</v>
      </c>
      <c r="G60" s="10">
        <f t="shared" si="0"/>
        <v>1.45</v>
      </c>
    </row>
    <row r="61" spans="1:7" x14ac:dyDescent="0.25">
      <c r="A61" s="4">
        <v>36981</v>
      </c>
      <c r="B61" s="5">
        <v>0.99</v>
      </c>
      <c r="C61" s="5">
        <f>VLOOKUP(A61, Sheet2!$A$3:$D$268, 3, 0)</f>
        <v>1.98</v>
      </c>
      <c r="D61" s="5">
        <f>IFERROR(VLOOKUP($A61, Sheet1!$J$3:$L$58, 2, 0), D60)</f>
        <v>2.16</v>
      </c>
      <c r="E61" s="5">
        <f>IFERROR(VLOOKUP($A61, Sheet1!$J$3:$L$58, 3, 0), E60)</f>
        <v>2.25</v>
      </c>
      <c r="F61" s="5">
        <v>1.6</v>
      </c>
      <c r="G61" s="10">
        <f t="shared" si="0"/>
        <v>0.64999999999999991</v>
      </c>
    </row>
    <row r="62" spans="1:7" x14ac:dyDescent="0.25">
      <c r="A62" s="4">
        <v>37011</v>
      </c>
      <c r="B62" s="5">
        <v>0.99</v>
      </c>
      <c r="C62" s="5">
        <f>VLOOKUP(A62, Sheet2!$A$3:$D$268, 3, 0)</f>
        <v>1.98</v>
      </c>
      <c r="D62" s="5">
        <f>IFERROR(VLOOKUP($A62, Sheet1!$J$3:$L$58, 2, 0), D61)</f>
        <v>2.16</v>
      </c>
      <c r="E62" s="5">
        <f>IFERROR(VLOOKUP($A62, Sheet1!$J$3:$L$58, 3, 0), E61)</f>
        <v>2.25</v>
      </c>
      <c r="F62" s="5">
        <v>1.7</v>
      </c>
      <c r="G62" s="10">
        <f t="shared" si="0"/>
        <v>0.55000000000000004</v>
      </c>
    </row>
    <row r="63" spans="1:7" x14ac:dyDescent="0.25">
      <c r="A63" s="4">
        <v>37042</v>
      </c>
      <c r="B63" s="5">
        <v>0.99</v>
      </c>
      <c r="C63" s="5">
        <f>VLOOKUP(A63, Sheet2!$A$3:$D$268, 3, 0)</f>
        <v>1.98</v>
      </c>
      <c r="D63" s="5">
        <f>IFERROR(VLOOKUP($A63, Sheet1!$J$3:$L$58, 2, 0), D62)</f>
        <v>2.16</v>
      </c>
      <c r="E63" s="5">
        <f>IFERROR(VLOOKUP($A63, Sheet1!$J$3:$L$58, 3, 0), E62)</f>
        <v>2.25</v>
      </c>
      <c r="F63" s="5">
        <v>1.4</v>
      </c>
      <c r="G63" s="10">
        <f t="shared" si="0"/>
        <v>0.85000000000000009</v>
      </c>
    </row>
    <row r="64" spans="1:7" x14ac:dyDescent="0.25">
      <c r="A64" s="4">
        <v>37072</v>
      </c>
      <c r="B64" s="5">
        <v>0.99</v>
      </c>
      <c r="C64" s="5">
        <f>VLOOKUP(A64, Sheet2!$A$3:$D$268, 3, 0)</f>
        <v>1.98</v>
      </c>
      <c r="D64" s="5">
        <f>IFERROR(VLOOKUP($A64, Sheet1!$J$3:$L$58, 2, 0), D63)</f>
        <v>2.16</v>
      </c>
      <c r="E64" s="5">
        <f>IFERROR(VLOOKUP($A64, Sheet1!$J$3:$L$58, 3, 0), E63)</f>
        <v>2.25</v>
      </c>
      <c r="F64" s="5">
        <v>1.5</v>
      </c>
      <c r="G64" s="10">
        <f t="shared" si="0"/>
        <v>0.75</v>
      </c>
    </row>
    <row r="65" spans="1:7" x14ac:dyDescent="0.25">
      <c r="A65" s="4">
        <v>37103</v>
      </c>
      <c r="B65" s="5">
        <v>0.99</v>
      </c>
      <c r="C65" s="5">
        <f>VLOOKUP(A65, Sheet2!$A$3:$D$268, 3, 0)</f>
        <v>1.98</v>
      </c>
      <c r="D65" s="5">
        <f>IFERROR(VLOOKUP($A65, Sheet1!$J$3:$L$58, 2, 0), D64)</f>
        <v>2.16</v>
      </c>
      <c r="E65" s="5">
        <f>IFERROR(VLOOKUP($A65, Sheet1!$J$3:$L$58, 3, 0), E64)</f>
        <v>2.25</v>
      </c>
      <c r="F65" s="5">
        <v>1</v>
      </c>
      <c r="G65" s="10">
        <f t="shared" si="0"/>
        <v>1.25</v>
      </c>
    </row>
    <row r="66" spans="1:7" x14ac:dyDescent="0.25">
      <c r="A66" s="4">
        <v>37134</v>
      </c>
      <c r="B66" s="5">
        <v>0.99</v>
      </c>
      <c r="C66" s="5">
        <f>VLOOKUP(A66, Sheet2!$A$3:$D$268, 3, 0)</f>
        <v>1.98</v>
      </c>
      <c r="D66" s="5">
        <f>IFERROR(VLOOKUP($A66, Sheet1!$J$3:$L$58, 2, 0), D65)</f>
        <v>2.16</v>
      </c>
      <c r="E66" s="5">
        <f>IFERROR(VLOOKUP($A66, Sheet1!$J$3:$L$58, 3, 0), E65)</f>
        <v>2.25</v>
      </c>
      <c r="F66" s="5">
        <v>-0.1</v>
      </c>
      <c r="G66" s="10">
        <f t="shared" si="0"/>
        <v>2.35</v>
      </c>
    </row>
    <row r="67" spans="1:7" x14ac:dyDescent="0.25">
      <c r="A67" s="4">
        <v>37164</v>
      </c>
      <c r="B67" s="5">
        <v>0.99</v>
      </c>
      <c r="C67" s="5">
        <f>VLOOKUP(A67, Sheet2!$A$3:$D$268, 3, 0)</f>
        <v>1.98</v>
      </c>
      <c r="D67" s="5">
        <f>IFERROR(VLOOKUP($A67, Sheet1!$J$3:$L$58, 2, 0), D66)</f>
        <v>2.16</v>
      </c>
      <c r="E67" s="5">
        <f>IFERROR(VLOOKUP($A67, Sheet1!$J$3:$L$58, 3, 0), E66)</f>
        <v>2.25</v>
      </c>
      <c r="F67" s="5">
        <v>0.2</v>
      </c>
      <c r="G67" s="10">
        <f t="shared" ref="G67:G130" si="1">E67-F67</f>
        <v>2.0499999999999998</v>
      </c>
    </row>
    <row r="68" spans="1:7" x14ac:dyDescent="0.25">
      <c r="A68" s="4">
        <v>37195</v>
      </c>
      <c r="B68" s="5">
        <v>0.99</v>
      </c>
      <c r="C68" s="5">
        <f>VLOOKUP(A68, Sheet2!$A$3:$D$268, 3, 0)</f>
        <v>1.98</v>
      </c>
      <c r="D68" s="5">
        <f>IFERROR(VLOOKUP($A68, Sheet1!$J$3:$L$58, 2, 0), D67)</f>
        <v>2.16</v>
      </c>
      <c r="E68" s="5">
        <f>IFERROR(VLOOKUP($A68, Sheet1!$J$3:$L$58, 3, 0), E67)</f>
        <v>2.25</v>
      </c>
      <c r="F68" s="5">
        <v>-0.3</v>
      </c>
      <c r="G68" s="10">
        <f t="shared" si="1"/>
        <v>2.5499999999999998</v>
      </c>
    </row>
    <row r="69" spans="1:7" x14ac:dyDescent="0.25">
      <c r="A69" s="4">
        <v>37225</v>
      </c>
      <c r="B69" s="5">
        <v>0.99</v>
      </c>
      <c r="C69" s="5">
        <f>VLOOKUP(A69, Sheet2!$A$3:$D$268, 3, 0)</f>
        <v>1.98</v>
      </c>
      <c r="D69" s="5">
        <f>IFERROR(VLOOKUP($A69, Sheet1!$J$3:$L$58, 2, 0), D68)</f>
        <v>2.16</v>
      </c>
      <c r="E69" s="5">
        <f>IFERROR(VLOOKUP($A69, Sheet1!$J$3:$L$58, 3, 0), E68)</f>
        <v>2.25</v>
      </c>
      <c r="F69" s="5">
        <v>-0.3</v>
      </c>
      <c r="G69" s="10">
        <f t="shared" si="1"/>
        <v>2.5499999999999998</v>
      </c>
    </row>
    <row r="70" spans="1:7" x14ac:dyDescent="0.25">
      <c r="A70" s="4">
        <v>37256</v>
      </c>
      <c r="B70" s="5">
        <v>0.99</v>
      </c>
      <c r="C70" s="5">
        <f>VLOOKUP(A70, Sheet2!$A$3:$D$268, 3, 0)</f>
        <v>1.98</v>
      </c>
      <c r="D70" s="5">
        <f>IFERROR(VLOOKUP($A70, Sheet1!$J$3:$L$58, 2, 0), D69)</f>
        <v>2.16</v>
      </c>
      <c r="E70" s="5">
        <f>IFERROR(VLOOKUP($A70, Sheet1!$J$3:$L$58, 3, 0), E69)</f>
        <v>2.25</v>
      </c>
      <c r="F70" s="5">
        <v>-1</v>
      </c>
      <c r="G70" s="10">
        <f t="shared" si="1"/>
        <v>3.25</v>
      </c>
    </row>
    <row r="71" spans="1:7" x14ac:dyDescent="0.25">
      <c r="A71" s="4">
        <v>37308</v>
      </c>
      <c r="B71" s="5">
        <v>0.72</v>
      </c>
      <c r="C71" s="5">
        <f>VLOOKUP(A71, Sheet2!$A$3:$D$268, 3, 0)</f>
        <v>1.71</v>
      </c>
      <c r="D71" s="5">
        <f>IFERROR(VLOOKUP($A71, Sheet1!$J$3:$L$58, 2, 0), D70)</f>
        <v>1.89</v>
      </c>
      <c r="E71" s="5">
        <f>IFERROR(VLOOKUP($A71, Sheet1!$J$3:$L$58, 3, 0), E70)</f>
        <v>1.98</v>
      </c>
      <c r="F71" s="5">
        <v>0</v>
      </c>
      <c r="G71" s="10">
        <f t="shared" si="1"/>
        <v>1.98</v>
      </c>
    </row>
    <row r="72" spans="1:7" x14ac:dyDescent="0.25">
      <c r="A72" s="4">
        <v>37315</v>
      </c>
      <c r="B72" s="5">
        <v>0.72</v>
      </c>
      <c r="C72" s="5">
        <f>VLOOKUP(A72, Sheet2!$A$3:$D$268, 3, 0)</f>
        <v>1.71</v>
      </c>
      <c r="D72" s="5">
        <f>IFERROR(VLOOKUP($A72, Sheet1!$J$3:$L$58, 2, 0), D71)</f>
        <v>1.89</v>
      </c>
      <c r="E72" s="5">
        <f>IFERROR(VLOOKUP($A72, Sheet1!$J$3:$L$58, 3, 0), E71)</f>
        <v>1.98</v>
      </c>
      <c r="F72" s="5">
        <v>-0.8</v>
      </c>
      <c r="G72" s="10">
        <f t="shared" si="1"/>
        <v>2.7800000000000002</v>
      </c>
    </row>
    <row r="73" spans="1:7" x14ac:dyDescent="0.25">
      <c r="A73" s="4">
        <v>37346</v>
      </c>
      <c r="B73" s="5">
        <v>0.72</v>
      </c>
      <c r="C73" s="5">
        <f>VLOOKUP(A73, Sheet2!$A$3:$D$268, 3, 0)</f>
        <v>1.71</v>
      </c>
      <c r="D73" s="5">
        <f>IFERROR(VLOOKUP($A73, Sheet1!$J$3:$L$58, 2, 0), D72)</f>
        <v>1.89</v>
      </c>
      <c r="E73" s="5">
        <f>IFERROR(VLOOKUP($A73, Sheet1!$J$3:$L$58, 3, 0), E72)</f>
        <v>1.98</v>
      </c>
      <c r="F73" s="5">
        <v>-1.3</v>
      </c>
      <c r="G73" s="10">
        <f t="shared" si="1"/>
        <v>3.2800000000000002</v>
      </c>
    </row>
    <row r="74" spans="1:7" x14ac:dyDescent="0.25">
      <c r="A74" s="4">
        <v>37376</v>
      </c>
      <c r="B74" s="5">
        <v>0.72</v>
      </c>
      <c r="C74" s="5">
        <f>VLOOKUP(A74, Sheet2!$A$3:$D$268, 3, 0)</f>
        <v>1.71</v>
      </c>
      <c r="D74" s="5">
        <f>IFERROR(VLOOKUP($A74, Sheet1!$J$3:$L$58, 2, 0), D73)</f>
        <v>1.89</v>
      </c>
      <c r="E74" s="5">
        <f>IFERROR(VLOOKUP($A74, Sheet1!$J$3:$L$58, 3, 0), E73)</f>
        <v>1.98</v>
      </c>
      <c r="F74" s="5">
        <v>-1.1000000000000001</v>
      </c>
      <c r="G74" s="10">
        <f t="shared" si="1"/>
        <v>3.08</v>
      </c>
    </row>
    <row r="75" spans="1:7" x14ac:dyDescent="0.25">
      <c r="A75" s="4">
        <v>37407</v>
      </c>
      <c r="B75" s="5">
        <v>0.72</v>
      </c>
      <c r="C75" s="5">
        <f>VLOOKUP(A75, Sheet2!$A$3:$D$268, 3, 0)</f>
        <v>1.71</v>
      </c>
      <c r="D75" s="5">
        <f>IFERROR(VLOOKUP($A75, Sheet1!$J$3:$L$58, 2, 0), D74)</f>
        <v>1.89</v>
      </c>
      <c r="E75" s="5">
        <f>IFERROR(VLOOKUP($A75, Sheet1!$J$3:$L$58, 3, 0), E74)</f>
        <v>1.98</v>
      </c>
      <c r="F75" s="5">
        <v>-0.8</v>
      </c>
      <c r="G75" s="10">
        <f t="shared" si="1"/>
        <v>2.7800000000000002</v>
      </c>
    </row>
    <row r="76" spans="1:7" x14ac:dyDescent="0.25">
      <c r="A76" s="4">
        <v>37437</v>
      </c>
      <c r="B76" s="5">
        <v>0.72</v>
      </c>
      <c r="C76" s="5">
        <f>VLOOKUP(A76, Sheet2!$A$3:$D$268, 3, 0)</f>
        <v>1.71</v>
      </c>
      <c r="D76" s="5">
        <f>IFERROR(VLOOKUP($A76, Sheet1!$J$3:$L$58, 2, 0), D75)</f>
        <v>1.89</v>
      </c>
      <c r="E76" s="5">
        <f>IFERROR(VLOOKUP($A76, Sheet1!$J$3:$L$58, 3, 0), E75)</f>
        <v>1.98</v>
      </c>
      <c r="F76" s="5">
        <v>-0.9</v>
      </c>
      <c r="G76" s="10">
        <f t="shared" si="1"/>
        <v>2.88</v>
      </c>
    </row>
    <row r="77" spans="1:7" x14ac:dyDescent="0.25">
      <c r="A77" s="4">
        <v>37468</v>
      </c>
      <c r="B77" s="5">
        <v>0.72</v>
      </c>
      <c r="C77" s="5">
        <f>VLOOKUP(A77, Sheet2!$A$3:$D$268, 3, 0)</f>
        <v>1.71</v>
      </c>
      <c r="D77" s="5">
        <f>IFERROR(VLOOKUP($A77, Sheet1!$J$3:$L$58, 2, 0), D76)</f>
        <v>1.89</v>
      </c>
      <c r="E77" s="5">
        <f>IFERROR(VLOOKUP($A77, Sheet1!$J$3:$L$58, 3, 0), E76)</f>
        <v>1.98</v>
      </c>
      <c r="F77" s="5">
        <v>-0.7</v>
      </c>
      <c r="G77" s="10">
        <f t="shared" si="1"/>
        <v>2.6799999999999997</v>
      </c>
    </row>
    <row r="78" spans="1:7" x14ac:dyDescent="0.25">
      <c r="A78" s="4">
        <v>37499</v>
      </c>
      <c r="B78" s="5">
        <v>0.72</v>
      </c>
      <c r="C78" s="5">
        <f>VLOOKUP(A78, Sheet2!$A$3:$D$268, 3, 0)</f>
        <v>1.71</v>
      </c>
      <c r="D78" s="5">
        <f>IFERROR(VLOOKUP($A78, Sheet1!$J$3:$L$58, 2, 0), D77)</f>
        <v>1.89</v>
      </c>
      <c r="E78" s="5">
        <f>IFERROR(VLOOKUP($A78, Sheet1!$J$3:$L$58, 3, 0), E77)</f>
        <v>1.98</v>
      </c>
      <c r="F78" s="5">
        <v>-0.7</v>
      </c>
      <c r="G78" s="10">
        <f t="shared" si="1"/>
        <v>2.6799999999999997</v>
      </c>
    </row>
    <row r="79" spans="1:7" x14ac:dyDescent="0.25">
      <c r="A79" s="4">
        <v>37529</v>
      </c>
      <c r="B79" s="5">
        <v>0.72</v>
      </c>
      <c r="C79" s="5">
        <f>VLOOKUP(A79, Sheet2!$A$3:$D$268, 3, 0)</f>
        <v>1.71</v>
      </c>
      <c r="D79" s="5">
        <f>IFERROR(VLOOKUP($A79, Sheet1!$J$3:$L$58, 2, 0), D78)</f>
        <v>1.89</v>
      </c>
      <c r="E79" s="5">
        <f>IFERROR(VLOOKUP($A79, Sheet1!$J$3:$L$58, 3, 0), E78)</f>
        <v>1.98</v>
      </c>
      <c r="F79" s="5">
        <v>-0.8</v>
      </c>
      <c r="G79" s="10">
        <f t="shared" si="1"/>
        <v>2.7800000000000002</v>
      </c>
    </row>
    <row r="80" spans="1:7" x14ac:dyDescent="0.25">
      <c r="A80" s="4">
        <v>37560</v>
      </c>
      <c r="B80" s="5">
        <v>0.72</v>
      </c>
      <c r="C80" s="5">
        <f>VLOOKUP(A80, Sheet2!$A$3:$D$268, 3, 0)</f>
        <v>1.71</v>
      </c>
      <c r="D80" s="5">
        <f>IFERROR(VLOOKUP($A80, Sheet1!$J$3:$L$58, 2, 0), D79)</f>
        <v>1.89</v>
      </c>
      <c r="E80" s="5">
        <f>IFERROR(VLOOKUP($A80, Sheet1!$J$3:$L$58, 3, 0), E79)</f>
        <v>1.98</v>
      </c>
      <c r="F80" s="5">
        <v>-0.7</v>
      </c>
      <c r="G80" s="10">
        <f t="shared" si="1"/>
        <v>2.6799999999999997</v>
      </c>
    </row>
    <row r="81" spans="1:7" x14ac:dyDescent="0.25">
      <c r="A81" s="4">
        <v>37590</v>
      </c>
      <c r="B81" s="5">
        <v>0.72</v>
      </c>
      <c r="C81" s="5">
        <f>VLOOKUP(A81, Sheet2!$A$3:$D$268, 3, 0)</f>
        <v>1.71</v>
      </c>
      <c r="D81" s="5">
        <f>IFERROR(VLOOKUP($A81, Sheet1!$J$3:$L$58, 2, 0), D80)</f>
        <v>1.89</v>
      </c>
      <c r="E81" s="5">
        <f>IFERROR(VLOOKUP($A81, Sheet1!$J$3:$L$58, 3, 0), E80)</f>
        <v>1.98</v>
      </c>
      <c r="F81" s="5">
        <v>-0.4</v>
      </c>
      <c r="G81" s="10">
        <f t="shared" si="1"/>
        <v>2.38</v>
      </c>
    </row>
    <row r="82" spans="1:7" x14ac:dyDescent="0.25">
      <c r="A82" s="4">
        <v>37621</v>
      </c>
      <c r="B82" s="5">
        <v>0.72</v>
      </c>
      <c r="C82" s="5">
        <f>VLOOKUP(A82, Sheet2!$A$3:$D$268, 3, 0)</f>
        <v>1.71</v>
      </c>
      <c r="D82" s="5">
        <f>IFERROR(VLOOKUP($A82, Sheet1!$J$3:$L$58, 2, 0), D81)</f>
        <v>1.89</v>
      </c>
      <c r="E82" s="5">
        <f>IFERROR(VLOOKUP($A82, Sheet1!$J$3:$L$58, 3, 0), E81)</f>
        <v>1.98</v>
      </c>
      <c r="F82" s="5">
        <v>0.4</v>
      </c>
      <c r="G82" s="10">
        <f t="shared" si="1"/>
        <v>1.58</v>
      </c>
    </row>
    <row r="83" spans="1:7" x14ac:dyDescent="0.25">
      <c r="A83" s="4">
        <v>37652</v>
      </c>
      <c r="B83" s="5">
        <v>0.72</v>
      </c>
      <c r="C83" s="5">
        <f>VLOOKUP(A83, Sheet2!$A$3:$D$268, 3, 0)</f>
        <v>1.71</v>
      </c>
      <c r="D83" s="5">
        <f>IFERROR(VLOOKUP($A83, Sheet1!$J$3:$L$58, 2, 0), D82)</f>
        <v>1.89</v>
      </c>
      <c r="E83" s="5">
        <f>IFERROR(VLOOKUP($A83, Sheet1!$J$3:$L$58, 3, 0), E82)</f>
        <v>1.98</v>
      </c>
      <c r="F83" s="5">
        <v>0.2</v>
      </c>
      <c r="G83" s="10">
        <f t="shared" si="1"/>
        <v>1.78</v>
      </c>
    </row>
    <row r="84" spans="1:7" x14ac:dyDescent="0.25">
      <c r="A84" s="4">
        <v>37680</v>
      </c>
      <c r="B84" s="5">
        <v>0.72</v>
      </c>
      <c r="C84" s="5">
        <f>VLOOKUP(A84, Sheet2!$A$3:$D$268, 3, 0)</f>
        <v>1.71</v>
      </c>
      <c r="D84" s="5">
        <f>IFERROR(VLOOKUP($A84, Sheet1!$J$3:$L$58, 2, 0), D83)</f>
        <v>1.89</v>
      </c>
      <c r="E84" s="5">
        <f>IFERROR(VLOOKUP($A84, Sheet1!$J$3:$L$58, 3, 0), E83)</f>
        <v>1.98</v>
      </c>
      <c r="F84" s="5">
        <v>0.9</v>
      </c>
      <c r="G84" s="10">
        <f t="shared" si="1"/>
        <v>1.08</v>
      </c>
    </row>
    <row r="85" spans="1:7" x14ac:dyDescent="0.25">
      <c r="A85" s="4">
        <v>37711</v>
      </c>
      <c r="B85" s="5">
        <v>0.72</v>
      </c>
      <c r="C85" s="5">
        <f>VLOOKUP(A85, Sheet2!$A$3:$D$268, 3, 0)</f>
        <v>1.71</v>
      </c>
      <c r="D85" s="5">
        <f>IFERROR(VLOOKUP($A85, Sheet1!$J$3:$L$58, 2, 0), D84)</f>
        <v>1.89</v>
      </c>
      <c r="E85" s="5">
        <f>IFERROR(VLOOKUP($A85, Sheet1!$J$3:$L$58, 3, 0), E84)</f>
        <v>1.98</v>
      </c>
      <c r="F85" s="5">
        <v>1</v>
      </c>
      <c r="G85" s="10">
        <f t="shared" si="1"/>
        <v>0.98</v>
      </c>
    </row>
    <row r="86" spans="1:7" x14ac:dyDescent="0.25">
      <c r="A86" s="4">
        <v>37741</v>
      </c>
      <c r="B86" s="5">
        <v>0.72</v>
      </c>
      <c r="C86" s="5">
        <f>VLOOKUP(A86, Sheet2!$A$3:$D$268, 3, 0)</f>
        <v>1.71</v>
      </c>
      <c r="D86" s="5">
        <f>IFERROR(VLOOKUP($A86, Sheet1!$J$3:$L$58, 2, 0), D85)</f>
        <v>1.89</v>
      </c>
      <c r="E86" s="5">
        <f>IFERROR(VLOOKUP($A86, Sheet1!$J$3:$L$58, 3, 0), E85)</f>
        <v>1.98</v>
      </c>
      <c r="F86" s="5">
        <v>0.7</v>
      </c>
      <c r="G86" s="10">
        <f t="shared" si="1"/>
        <v>1.28</v>
      </c>
    </row>
    <row r="87" spans="1:7" x14ac:dyDescent="0.25">
      <c r="A87" s="4">
        <v>37772</v>
      </c>
      <c r="B87" s="5">
        <v>0.72</v>
      </c>
      <c r="C87" s="5">
        <f>VLOOKUP(A87, Sheet2!$A$3:$D$268, 3, 0)</f>
        <v>1.71</v>
      </c>
      <c r="D87" s="5">
        <f>IFERROR(VLOOKUP($A87, Sheet1!$J$3:$L$58, 2, 0), D86)</f>
        <v>1.89</v>
      </c>
      <c r="E87" s="5">
        <f>IFERROR(VLOOKUP($A87, Sheet1!$J$3:$L$58, 3, 0), E86)</f>
        <v>1.98</v>
      </c>
      <c r="F87" s="5">
        <v>0.3</v>
      </c>
      <c r="G87" s="10">
        <f t="shared" si="1"/>
        <v>1.68</v>
      </c>
    </row>
    <row r="88" spans="1:7" x14ac:dyDescent="0.25">
      <c r="A88" s="4">
        <v>37802</v>
      </c>
      <c r="B88" s="5">
        <v>0.72</v>
      </c>
      <c r="C88" s="5">
        <f>VLOOKUP(A88, Sheet2!$A$3:$D$268, 3, 0)</f>
        <v>1.71</v>
      </c>
      <c r="D88" s="5">
        <f>IFERROR(VLOOKUP($A88, Sheet1!$J$3:$L$58, 2, 0), D87)</f>
        <v>1.89</v>
      </c>
      <c r="E88" s="5">
        <f>IFERROR(VLOOKUP($A88, Sheet1!$J$3:$L$58, 3, 0), E87)</f>
        <v>1.98</v>
      </c>
      <c r="F88" s="5">
        <v>0.5</v>
      </c>
      <c r="G88" s="10">
        <f t="shared" si="1"/>
        <v>1.48</v>
      </c>
    </row>
    <row r="89" spans="1:7" x14ac:dyDescent="0.25">
      <c r="A89" s="4">
        <v>37833</v>
      </c>
      <c r="B89" s="5">
        <v>0.72</v>
      </c>
      <c r="C89" s="5">
        <f>VLOOKUP(A89, Sheet2!$A$3:$D$268, 3, 0)</f>
        <v>1.71</v>
      </c>
      <c r="D89" s="5">
        <f>IFERROR(VLOOKUP($A89, Sheet1!$J$3:$L$58, 2, 0), D88)</f>
        <v>1.89</v>
      </c>
      <c r="E89" s="5">
        <f>IFERROR(VLOOKUP($A89, Sheet1!$J$3:$L$58, 3, 0), E88)</f>
        <v>1.98</v>
      </c>
      <c r="F89" s="5">
        <v>0.9</v>
      </c>
      <c r="G89" s="10">
        <f t="shared" si="1"/>
        <v>1.08</v>
      </c>
    </row>
    <row r="90" spans="1:7" x14ac:dyDescent="0.25">
      <c r="A90" s="4">
        <v>37864</v>
      </c>
      <c r="B90" s="5">
        <v>0.72</v>
      </c>
      <c r="C90" s="5">
        <f>VLOOKUP(A90, Sheet2!$A$3:$D$268, 3, 0)</f>
        <v>1.71</v>
      </c>
      <c r="D90" s="5">
        <f>IFERROR(VLOOKUP($A90, Sheet1!$J$3:$L$58, 2, 0), D89)</f>
        <v>1.89</v>
      </c>
      <c r="E90" s="5">
        <f>IFERROR(VLOOKUP($A90, Sheet1!$J$3:$L$58, 3, 0), E89)</f>
        <v>1.98</v>
      </c>
      <c r="F90" s="5">
        <v>1.1000000000000001</v>
      </c>
      <c r="G90" s="10">
        <f t="shared" si="1"/>
        <v>0.87999999999999989</v>
      </c>
    </row>
    <row r="91" spans="1:7" x14ac:dyDescent="0.25">
      <c r="A91" s="4">
        <v>37894</v>
      </c>
      <c r="B91" s="5">
        <v>0.72</v>
      </c>
      <c r="C91" s="5">
        <f>VLOOKUP(A91, Sheet2!$A$3:$D$268, 3, 0)</f>
        <v>1.71</v>
      </c>
      <c r="D91" s="5">
        <f>IFERROR(VLOOKUP($A91, Sheet1!$J$3:$L$58, 2, 0), D90)</f>
        <v>1.89</v>
      </c>
      <c r="E91" s="5">
        <f>IFERROR(VLOOKUP($A91, Sheet1!$J$3:$L$58, 3, 0), E90)</f>
        <v>1.98</v>
      </c>
      <c r="F91" s="5">
        <v>1.8</v>
      </c>
      <c r="G91" s="10">
        <f t="shared" si="1"/>
        <v>0.17999999999999994</v>
      </c>
    </row>
    <row r="92" spans="1:7" x14ac:dyDescent="0.25">
      <c r="A92" s="4">
        <v>37925</v>
      </c>
      <c r="B92" s="5">
        <v>0.72</v>
      </c>
      <c r="C92" s="5">
        <f>VLOOKUP(A92, Sheet2!$A$3:$D$268, 3, 0)</f>
        <v>1.71</v>
      </c>
      <c r="D92" s="5">
        <f>IFERROR(VLOOKUP($A92, Sheet1!$J$3:$L$58, 2, 0), D91)</f>
        <v>1.89</v>
      </c>
      <c r="E92" s="5">
        <f>IFERROR(VLOOKUP($A92, Sheet1!$J$3:$L$58, 3, 0), E91)</f>
        <v>1.98</v>
      </c>
      <c r="F92" s="5">
        <v>3</v>
      </c>
      <c r="G92" s="10">
        <f t="shared" si="1"/>
        <v>-1.02</v>
      </c>
    </row>
    <row r="93" spans="1:7" x14ac:dyDescent="0.25">
      <c r="A93" s="4">
        <v>37955</v>
      </c>
      <c r="B93" s="5">
        <v>0.72</v>
      </c>
      <c r="C93" s="5">
        <f>VLOOKUP(A93, Sheet2!$A$3:$D$268, 3, 0)</f>
        <v>1.71</v>
      </c>
      <c r="D93" s="5">
        <f>IFERROR(VLOOKUP($A93, Sheet1!$J$3:$L$58, 2, 0), D92)</f>
        <v>1.89</v>
      </c>
      <c r="E93" s="5">
        <f>IFERROR(VLOOKUP($A93, Sheet1!$J$3:$L$58, 3, 0), E92)</f>
        <v>1.98</v>
      </c>
      <c r="F93" s="5">
        <v>3.2</v>
      </c>
      <c r="G93" s="10">
        <f t="shared" si="1"/>
        <v>-1.2200000000000002</v>
      </c>
    </row>
    <row r="94" spans="1:7" x14ac:dyDescent="0.25">
      <c r="A94" s="4">
        <v>37986</v>
      </c>
      <c r="B94" s="5">
        <v>0.72</v>
      </c>
      <c r="C94" s="5">
        <f>VLOOKUP(A94, Sheet2!$A$3:$D$268, 3, 0)</f>
        <v>1.71</v>
      </c>
      <c r="D94" s="5">
        <f>IFERROR(VLOOKUP($A94, Sheet1!$J$3:$L$58, 2, 0), D93)</f>
        <v>1.89</v>
      </c>
      <c r="E94" s="5">
        <f>IFERROR(VLOOKUP($A94, Sheet1!$J$3:$L$58, 3, 0), E93)</f>
        <v>1.98</v>
      </c>
      <c r="F94" s="5">
        <v>3.2</v>
      </c>
      <c r="G94" s="10">
        <f t="shared" si="1"/>
        <v>-1.2200000000000002</v>
      </c>
    </row>
    <row r="95" spans="1:7" x14ac:dyDescent="0.25">
      <c r="A95" s="4">
        <v>38017</v>
      </c>
      <c r="B95" s="5">
        <v>0.72</v>
      </c>
      <c r="C95" s="5">
        <f>VLOOKUP(A95, Sheet2!$A$3:$D$268, 3, 0)</f>
        <v>1.71</v>
      </c>
      <c r="D95" s="5">
        <f>IFERROR(VLOOKUP($A95, Sheet1!$J$3:$L$58, 2, 0), D94)</f>
        <v>1.89</v>
      </c>
      <c r="E95" s="5">
        <f>IFERROR(VLOOKUP($A95, Sheet1!$J$3:$L$58, 3, 0), E94)</f>
        <v>1.98</v>
      </c>
      <c r="F95" s="5">
        <v>2.1</v>
      </c>
      <c r="G95" s="10">
        <f t="shared" si="1"/>
        <v>-0.12000000000000011</v>
      </c>
    </row>
    <row r="96" spans="1:7" x14ac:dyDescent="0.25">
      <c r="A96" s="4">
        <v>38046</v>
      </c>
      <c r="B96" s="5">
        <v>0.72</v>
      </c>
      <c r="C96" s="5">
        <f>VLOOKUP(A96, Sheet2!$A$3:$D$268, 3, 0)</f>
        <v>1.71</v>
      </c>
      <c r="D96" s="5">
        <f>IFERROR(VLOOKUP($A96, Sheet1!$J$3:$L$58, 2, 0), D95)</f>
        <v>1.89</v>
      </c>
      <c r="E96" s="5">
        <f>IFERROR(VLOOKUP($A96, Sheet1!$J$3:$L$58, 3, 0), E95)</f>
        <v>1.98</v>
      </c>
      <c r="F96" s="5">
        <v>3</v>
      </c>
      <c r="G96" s="10">
        <f t="shared" si="1"/>
        <v>-1.02</v>
      </c>
    </row>
    <row r="97" spans="1:7" x14ac:dyDescent="0.25">
      <c r="A97" s="4">
        <v>38077</v>
      </c>
      <c r="B97" s="5">
        <v>0.72</v>
      </c>
      <c r="C97" s="5">
        <f>VLOOKUP(A97, Sheet2!$A$3:$D$268, 3, 0)</f>
        <v>1.71</v>
      </c>
      <c r="D97" s="5">
        <f>IFERROR(VLOOKUP($A97, Sheet1!$J$3:$L$58, 2, 0), D96)</f>
        <v>1.89</v>
      </c>
      <c r="E97" s="5">
        <f>IFERROR(VLOOKUP($A97, Sheet1!$J$3:$L$58, 3, 0), E96)</f>
        <v>1.98</v>
      </c>
      <c r="F97" s="5">
        <v>3.8</v>
      </c>
      <c r="G97" s="10">
        <f t="shared" si="1"/>
        <v>-1.8199999999999998</v>
      </c>
    </row>
    <row r="98" spans="1:7" x14ac:dyDescent="0.25">
      <c r="A98" s="4">
        <v>38107</v>
      </c>
      <c r="B98" s="5">
        <v>0.72</v>
      </c>
      <c r="C98" s="5">
        <f>VLOOKUP(A98, Sheet2!$A$3:$D$268, 3, 0)</f>
        <v>1.71</v>
      </c>
      <c r="D98" s="5">
        <f>IFERROR(VLOOKUP($A98, Sheet1!$J$3:$L$58, 2, 0), D97)</f>
        <v>1.89</v>
      </c>
      <c r="E98" s="5">
        <f>IFERROR(VLOOKUP($A98, Sheet1!$J$3:$L$58, 3, 0), E97)</f>
        <v>1.98</v>
      </c>
      <c r="F98" s="5">
        <v>4.4000000000000004</v>
      </c>
      <c r="G98" s="10">
        <f t="shared" si="1"/>
        <v>-2.4200000000000004</v>
      </c>
    </row>
    <row r="99" spans="1:7" x14ac:dyDescent="0.25">
      <c r="A99" s="4">
        <v>38138</v>
      </c>
      <c r="B99" s="5">
        <v>0.72</v>
      </c>
      <c r="C99" s="5">
        <f>VLOOKUP(A99, Sheet2!$A$3:$D$268, 3, 0)</f>
        <v>1.71</v>
      </c>
      <c r="D99" s="5">
        <f>IFERROR(VLOOKUP($A99, Sheet1!$J$3:$L$58, 2, 0), D98)</f>
        <v>1.89</v>
      </c>
      <c r="E99" s="5">
        <f>IFERROR(VLOOKUP($A99, Sheet1!$J$3:$L$58, 3, 0), E98)</f>
        <v>1.98</v>
      </c>
      <c r="F99" s="5">
        <v>5</v>
      </c>
      <c r="G99" s="10">
        <f t="shared" si="1"/>
        <v>-3.02</v>
      </c>
    </row>
    <row r="100" spans="1:7" x14ac:dyDescent="0.25">
      <c r="A100" s="4">
        <v>38168</v>
      </c>
      <c r="B100" s="5">
        <v>0.72</v>
      </c>
      <c r="C100" s="5">
        <f>VLOOKUP(A100, Sheet2!$A$3:$D$268, 3, 0)</f>
        <v>1.71</v>
      </c>
      <c r="D100" s="5">
        <f>IFERROR(VLOOKUP($A100, Sheet1!$J$3:$L$58, 2, 0), D99)</f>
        <v>1.89</v>
      </c>
      <c r="E100" s="5">
        <f>IFERROR(VLOOKUP($A100, Sheet1!$J$3:$L$58, 3, 0), E99)</f>
        <v>1.98</v>
      </c>
      <c r="F100" s="5">
        <v>5.3</v>
      </c>
      <c r="G100" s="10">
        <f t="shared" si="1"/>
        <v>-3.32</v>
      </c>
    </row>
    <row r="101" spans="1:7" x14ac:dyDescent="0.25">
      <c r="A101" s="4">
        <v>38199</v>
      </c>
      <c r="B101" s="5">
        <v>0.72</v>
      </c>
      <c r="C101" s="5">
        <f>VLOOKUP(A101, Sheet2!$A$3:$D$268, 3, 0)</f>
        <v>1.71</v>
      </c>
      <c r="D101" s="5">
        <f>IFERROR(VLOOKUP($A101, Sheet1!$J$3:$L$58, 2, 0), D100)</f>
        <v>1.89</v>
      </c>
      <c r="E101" s="5">
        <f>IFERROR(VLOOKUP($A101, Sheet1!$J$3:$L$58, 3, 0), E100)</f>
        <v>1.98</v>
      </c>
      <c r="F101" s="5">
        <v>5.3</v>
      </c>
      <c r="G101" s="10">
        <f t="shared" si="1"/>
        <v>-3.32</v>
      </c>
    </row>
    <row r="102" spans="1:7" x14ac:dyDescent="0.25">
      <c r="A102" s="4">
        <v>38230</v>
      </c>
      <c r="B102" s="5">
        <v>0.72</v>
      </c>
      <c r="C102" s="5">
        <f>VLOOKUP(A102, Sheet2!$A$3:$D$268, 3, 0)</f>
        <v>1.71</v>
      </c>
      <c r="D102" s="5">
        <f>IFERROR(VLOOKUP($A102, Sheet1!$J$3:$L$58, 2, 0), D101)</f>
        <v>1.89</v>
      </c>
      <c r="E102" s="5">
        <f>IFERROR(VLOOKUP($A102, Sheet1!$J$3:$L$58, 3, 0), E101)</f>
        <v>1.98</v>
      </c>
      <c r="F102" s="5">
        <v>5.2</v>
      </c>
      <c r="G102" s="10">
        <f t="shared" si="1"/>
        <v>-3.22</v>
      </c>
    </row>
    <row r="103" spans="1:7" x14ac:dyDescent="0.25">
      <c r="A103" s="4">
        <v>38289</v>
      </c>
      <c r="B103" s="5">
        <v>0.72</v>
      </c>
      <c r="C103" s="5">
        <f>VLOOKUP(A103, Sheet2!$A$3:$D$268, 3, 0)</f>
        <v>1.71</v>
      </c>
      <c r="D103" s="5">
        <f>IFERROR(VLOOKUP($A103, Sheet1!$J$3:$L$58, 2, 0), D102)</f>
        <v>2.0699999999999998</v>
      </c>
      <c r="E103" s="5">
        <f>IFERROR(VLOOKUP($A103, Sheet1!$J$3:$L$58, 3, 0), E102)</f>
        <v>2.25</v>
      </c>
      <c r="F103" s="5">
        <v>4.3</v>
      </c>
      <c r="G103" s="10">
        <f t="shared" si="1"/>
        <v>-2.0499999999999998</v>
      </c>
    </row>
    <row r="104" spans="1:7" x14ac:dyDescent="0.25">
      <c r="A104" s="4">
        <v>38291</v>
      </c>
      <c r="B104" s="5">
        <v>0.72</v>
      </c>
      <c r="C104" s="5">
        <f>VLOOKUP(A104, Sheet2!$A$3:$D$268, 3, 0)</f>
        <v>1.71</v>
      </c>
      <c r="D104" s="5">
        <f>IFERROR(VLOOKUP($A104, Sheet1!$J$3:$L$58, 2, 0), D103)</f>
        <v>2.0699999999999998</v>
      </c>
      <c r="E104" s="5">
        <f>IFERROR(VLOOKUP($A104, Sheet1!$J$3:$L$58, 3, 0), E103)</f>
        <v>2.25</v>
      </c>
      <c r="F104" s="5">
        <v>2.8</v>
      </c>
      <c r="G104" s="10">
        <f t="shared" si="1"/>
        <v>-0.54999999999999982</v>
      </c>
    </row>
    <row r="105" spans="1:7" x14ac:dyDescent="0.25">
      <c r="A105" s="4">
        <v>38321</v>
      </c>
      <c r="B105" s="5">
        <v>0.72</v>
      </c>
      <c r="C105" s="5">
        <f>VLOOKUP(A105, Sheet2!$A$3:$D$268, 3, 0)</f>
        <v>1.71</v>
      </c>
      <c r="D105" s="5">
        <f>IFERROR(VLOOKUP($A105, Sheet1!$J$3:$L$58, 2, 0), D104)</f>
        <v>2.0699999999999998</v>
      </c>
      <c r="E105" s="5">
        <f>IFERROR(VLOOKUP($A105, Sheet1!$J$3:$L$58, 3, 0), E104)</f>
        <v>2.25</v>
      </c>
      <c r="F105" s="5">
        <v>2.4</v>
      </c>
      <c r="G105" s="10">
        <f t="shared" si="1"/>
        <v>-0.14999999999999991</v>
      </c>
    </row>
    <row r="106" spans="1:7" x14ac:dyDescent="0.25">
      <c r="A106" s="4">
        <v>38352</v>
      </c>
      <c r="B106" s="5">
        <v>0.72</v>
      </c>
      <c r="C106" s="5">
        <f>VLOOKUP(A106, Sheet2!$A$3:$D$268, 3, 0)</f>
        <v>1.71</v>
      </c>
      <c r="D106" s="5">
        <f>IFERROR(VLOOKUP($A106, Sheet1!$J$3:$L$58, 2, 0), D105)</f>
        <v>2.0699999999999998</v>
      </c>
      <c r="E106" s="5">
        <f>IFERROR(VLOOKUP($A106, Sheet1!$J$3:$L$58, 3, 0), E105)</f>
        <v>2.25</v>
      </c>
      <c r="F106" s="5">
        <v>1.9</v>
      </c>
      <c r="G106" s="10">
        <f t="shared" si="1"/>
        <v>0.35000000000000009</v>
      </c>
    </row>
    <row r="107" spans="1:7" x14ac:dyDescent="0.25">
      <c r="A107" s="4">
        <v>38383</v>
      </c>
      <c r="B107" s="5">
        <v>0.72</v>
      </c>
      <c r="C107" s="5">
        <f>VLOOKUP(A107, Sheet2!$A$3:$D$268, 3, 0)</f>
        <v>1.71</v>
      </c>
      <c r="D107" s="5">
        <f>IFERROR(VLOOKUP($A107, Sheet1!$J$3:$L$58, 2, 0), D106)</f>
        <v>2.0699999999999998</v>
      </c>
      <c r="E107" s="5">
        <f>IFERROR(VLOOKUP($A107, Sheet1!$J$3:$L$58, 3, 0), E106)</f>
        <v>2.25</v>
      </c>
      <c r="F107" s="5">
        <v>3.9</v>
      </c>
      <c r="G107" s="10">
        <f t="shared" si="1"/>
        <v>-1.65</v>
      </c>
    </row>
    <row r="108" spans="1:7" x14ac:dyDescent="0.25">
      <c r="A108" s="4">
        <v>38411</v>
      </c>
      <c r="B108" s="5">
        <v>0.72</v>
      </c>
      <c r="C108" s="5">
        <f>VLOOKUP(A108, Sheet2!$A$3:$D$268, 3, 0)</f>
        <v>1.71</v>
      </c>
      <c r="D108" s="5">
        <f>IFERROR(VLOOKUP($A108, Sheet1!$J$3:$L$58, 2, 0), D107)</f>
        <v>2.0699999999999998</v>
      </c>
      <c r="E108" s="5">
        <f>IFERROR(VLOOKUP($A108, Sheet1!$J$3:$L$58, 3, 0), E107)</f>
        <v>2.25</v>
      </c>
      <c r="F108" s="5">
        <v>2.7</v>
      </c>
      <c r="G108" s="10">
        <f t="shared" si="1"/>
        <v>-0.45000000000000018</v>
      </c>
    </row>
    <row r="109" spans="1:7" x14ac:dyDescent="0.25">
      <c r="A109" s="4">
        <v>38442</v>
      </c>
      <c r="B109" s="5">
        <v>0.72</v>
      </c>
      <c r="C109" s="5">
        <f>VLOOKUP(A109, Sheet2!$A$3:$D$268, 3, 0)</f>
        <v>1.71</v>
      </c>
      <c r="D109" s="5">
        <f>IFERROR(VLOOKUP($A109, Sheet1!$J$3:$L$58, 2, 0), D108)</f>
        <v>2.0699999999999998</v>
      </c>
      <c r="E109" s="5">
        <f>IFERROR(VLOOKUP($A109, Sheet1!$J$3:$L$58, 3, 0), E108)</f>
        <v>2.25</v>
      </c>
      <c r="F109" s="5">
        <v>1.8</v>
      </c>
      <c r="G109" s="10">
        <f t="shared" si="1"/>
        <v>0.44999999999999996</v>
      </c>
    </row>
    <row r="110" spans="1:7" x14ac:dyDescent="0.25">
      <c r="A110" s="4">
        <v>38472</v>
      </c>
      <c r="B110" s="5">
        <v>0.72</v>
      </c>
      <c r="C110" s="5">
        <f>VLOOKUP(A110, Sheet2!$A$3:$D$268, 3, 0)</f>
        <v>1.71</v>
      </c>
      <c r="D110" s="5">
        <f>IFERROR(VLOOKUP($A110, Sheet1!$J$3:$L$58, 2, 0), D109)</f>
        <v>2.0699999999999998</v>
      </c>
      <c r="E110" s="5">
        <f>IFERROR(VLOOKUP($A110, Sheet1!$J$3:$L$58, 3, 0), E109)</f>
        <v>2.25</v>
      </c>
      <c r="F110" s="5">
        <v>1.8</v>
      </c>
      <c r="G110" s="10">
        <f t="shared" si="1"/>
        <v>0.44999999999999996</v>
      </c>
    </row>
    <row r="111" spans="1:7" x14ac:dyDescent="0.25">
      <c r="A111" s="4">
        <v>38503</v>
      </c>
      <c r="B111" s="5">
        <v>0.72</v>
      </c>
      <c r="C111" s="5">
        <f>VLOOKUP(A111, Sheet2!$A$3:$D$268, 3, 0)</f>
        <v>1.71</v>
      </c>
      <c r="D111" s="5">
        <f>IFERROR(VLOOKUP($A111, Sheet1!$J$3:$L$58, 2, 0), D110)</f>
        <v>2.0699999999999998</v>
      </c>
      <c r="E111" s="5">
        <f>IFERROR(VLOOKUP($A111, Sheet1!$J$3:$L$58, 3, 0), E110)</f>
        <v>2.25</v>
      </c>
      <c r="F111" s="5">
        <v>1.6</v>
      </c>
      <c r="G111" s="10">
        <f t="shared" si="1"/>
        <v>0.64999999999999991</v>
      </c>
    </row>
    <row r="112" spans="1:7" x14ac:dyDescent="0.25">
      <c r="A112" s="4">
        <v>38533</v>
      </c>
      <c r="B112" s="5">
        <v>0.72</v>
      </c>
      <c r="C112" s="5">
        <f>VLOOKUP(A112, Sheet2!$A$3:$D$268, 3, 0)</f>
        <v>1.71</v>
      </c>
      <c r="D112" s="5">
        <f>IFERROR(VLOOKUP($A112, Sheet1!$J$3:$L$58, 2, 0), D111)</f>
        <v>2.0699999999999998</v>
      </c>
      <c r="E112" s="5">
        <f>IFERROR(VLOOKUP($A112, Sheet1!$J$3:$L$58, 3, 0), E111)</f>
        <v>2.25</v>
      </c>
      <c r="F112" s="5">
        <v>1.8</v>
      </c>
      <c r="G112" s="10">
        <f t="shared" si="1"/>
        <v>0.44999999999999996</v>
      </c>
    </row>
    <row r="113" spans="1:7" x14ac:dyDescent="0.25">
      <c r="A113" s="4">
        <v>38564</v>
      </c>
      <c r="B113" s="5">
        <v>0.72</v>
      </c>
      <c r="C113" s="5">
        <f>VLOOKUP(A113, Sheet2!$A$3:$D$268, 3, 0)</f>
        <v>1.71</v>
      </c>
      <c r="D113" s="5">
        <f>IFERROR(VLOOKUP($A113, Sheet1!$J$3:$L$58, 2, 0), D112)</f>
        <v>2.0699999999999998</v>
      </c>
      <c r="E113" s="5">
        <f>IFERROR(VLOOKUP($A113, Sheet1!$J$3:$L$58, 3, 0), E112)</f>
        <v>2.25</v>
      </c>
      <c r="F113" s="5">
        <v>1.3</v>
      </c>
      <c r="G113" s="10">
        <f t="shared" si="1"/>
        <v>0.95</v>
      </c>
    </row>
    <row r="114" spans="1:7" x14ac:dyDescent="0.25">
      <c r="A114" s="4">
        <v>38595</v>
      </c>
      <c r="B114" s="5">
        <v>0.72</v>
      </c>
      <c r="C114" s="5">
        <f>VLOOKUP(A114, Sheet2!$A$3:$D$268, 3, 0)</f>
        <v>1.71</v>
      </c>
      <c r="D114" s="5">
        <f>IFERROR(VLOOKUP($A114, Sheet1!$J$3:$L$58, 2, 0), D113)</f>
        <v>2.0699999999999998</v>
      </c>
      <c r="E114" s="5">
        <f>IFERROR(VLOOKUP($A114, Sheet1!$J$3:$L$58, 3, 0), E113)</f>
        <v>2.25</v>
      </c>
      <c r="F114" s="5">
        <v>0.9</v>
      </c>
      <c r="G114" s="10">
        <f t="shared" si="1"/>
        <v>1.35</v>
      </c>
    </row>
    <row r="115" spans="1:7" x14ac:dyDescent="0.25">
      <c r="A115" s="4">
        <v>38625</v>
      </c>
      <c r="B115" s="5">
        <v>0.72</v>
      </c>
      <c r="C115" s="5">
        <f>VLOOKUP(A115, Sheet2!$A$3:$D$268, 3, 0)</f>
        <v>1.71</v>
      </c>
      <c r="D115" s="5">
        <f>IFERROR(VLOOKUP($A115, Sheet1!$J$3:$L$58, 2, 0), D114)</f>
        <v>2.0699999999999998</v>
      </c>
      <c r="E115" s="5">
        <f>IFERROR(VLOOKUP($A115, Sheet1!$J$3:$L$58, 3, 0), E114)</f>
        <v>2.25</v>
      </c>
      <c r="F115" s="5">
        <v>1.2</v>
      </c>
      <c r="G115" s="10">
        <f t="shared" si="1"/>
        <v>1.05</v>
      </c>
    </row>
    <row r="116" spans="1:7" x14ac:dyDescent="0.25">
      <c r="A116" s="4">
        <v>38656</v>
      </c>
      <c r="B116" s="5">
        <v>0.72</v>
      </c>
      <c r="C116" s="5">
        <f>VLOOKUP(A116, Sheet2!$A$3:$D$268, 3, 0)</f>
        <v>1.71</v>
      </c>
      <c r="D116" s="5">
        <f>IFERROR(VLOOKUP($A116, Sheet1!$J$3:$L$58, 2, 0), D115)</f>
        <v>2.0699999999999998</v>
      </c>
      <c r="E116" s="5">
        <f>IFERROR(VLOOKUP($A116, Sheet1!$J$3:$L$58, 3, 0), E115)</f>
        <v>2.25</v>
      </c>
      <c r="F116" s="5">
        <v>1.3</v>
      </c>
      <c r="G116" s="10">
        <f t="shared" si="1"/>
        <v>0.95</v>
      </c>
    </row>
    <row r="117" spans="1:7" x14ac:dyDescent="0.25">
      <c r="A117" s="4">
        <v>38686</v>
      </c>
      <c r="B117" s="5">
        <v>0.72</v>
      </c>
      <c r="C117" s="5">
        <f>VLOOKUP(A117, Sheet2!$A$3:$D$268, 3, 0)</f>
        <v>1.71</v>
      </c>
      <c r="D117" s="5">
        <f>IFERROR(VLOOKUP($A117, Sheet1!$J$3:$L$58, 2, 0), D116)</f>
        <v>2.0699999999999998</v>
      </c>
      <c r="E117" s="5">
        <f>IFERROR(VLOOKUP($A117, Sheet1!$J$3:$L$58, 3, 0), E116)</f>
        <v>2.25</v>
      </c>
      <c r="F117" s="5">
        <v>1.6</v>
      </c>
      <c r="G117" s="10">
        <f t="shared" si="1"/>
        <v>0.64999999999999991</v>
      </c>
    </row>
    <row r="118" spans="1:7" x14ac:dyDescent="0.25">
      <c r="A118" s="4">
        <v>38717</v>
      </c>
      <c r="B118" s="5">
        <v>0.72</v>
      </c>
      <c r="C118" s="5">
        <f>VLOOKUP(A118, Sheet2!$A$3:$D$268, 3, 0)</f>
        <v>1.71</v>
      </c>
      <c r="D118" s="5">
        <f>IFERROR(VLOOKUP($A118, Sheet1!$J$3:$L$58, 2, 0), D117)</f>
        <v>2.0699999999999998</v>
      </c>
      <c r="E118" s="5">
        <f>IFERROR(VLOOKUP($A118, Sheet1!$J$3:$L$58, 3, 0), E117)</f>
        <v>2.25</v>
      </c>
      <c r="F118" s="5">
        <v>1.9</v>
      </c>
      <c r="G118" s="10">
        <f t="shared" si="1"/>
        <v>0.35000000000000009</v>
      </c>
    </row>
    <row r="119" spans="1:7" x14ac:dyDescent="0.25">
      <c r="A119" s="4">
        <v>38748</v>
      </c>
      <c r="B119" s="5">
        <v>0.72</v>
      </c>
      <c r="C119" s="5">
        <f>VLOOKUP(A119, Sheet2!$A$3:$D$268, 3, 0)</f>
        <v>1.71</v>
      </c>
      <c r="D119" s="5">
        <f>IFERROR(VLOOKUP($A119, Sheet1!$J$3:$L$58, 2, 0), D118)</f>
        <v>2.0699999999999998</v>
      </c>
      <c r="E119" s="5">
        <f>IFERROR(VLOOKUP($A119, Sheet1!$J$3:$L$58, 3, 0), E118)</f>
        <v>2.25</v>
      </c>
      <c r="F119" s="5">
        <v>0.9</v>
      </c>
      <c r="G119" s="10">
        <f t="shared" si="1"/>
        <v>1.35</v>
      </c>
    </row>
    <row r="120" spans="1:7" x14ac:dyDescent="0.25">
      <c r="A120" s="4">
        <v>38776</v>
      </c>
      <c r="B120" s="5">
        <v>0.72</v>
      </c>
      <c r="C120" s="5">
        <f>VLOOKUP(A120, Sheet2!$A$3:$D$268, 3, 0)</f>
        <v>1.71</v>
      </c>
      <c r="D120" s="5">
        <f>IFERROR(VLOOKUP($A120, Sheet1!$J$3:$L$58, 2, 0), D119)</f>
        <v>2.0699999999999998</v>
      </c>
      <c r="E120" s="5">
        <f>IFERROR(VLOOKUP($A120, Sheet1!$J$3:$L$58, 3, 0), E119)</f>
        <v>2.25</v>
      </c>
      <c r="F120" s="5">
        <v>0.8</v>
      </c>
      <c r="G120" s="10">
        <f t="shared" si="1"/>
        <v>1.45</v>
      </c>
    </row>
    <row r="121" spans="1:7" x14ac:dyDescent="0.25">
      <c r="A121" s="4">
        <v>38807</v>
      </c>
      <c r="B121" s="5">
        <v>0.72</v>
      </c>
      <c r="C121" s="5">
        <f>VLOOKUP(A121, Sheet2!$A$3:$D$268, 3, 0)</f>
        <v>1.71</v>
      </c>
      <c r="D121" s="5">
        <f>IFERROR(VLOOKUP($A121, Sheet1!$J$3:$L$58, 2, 0), D120)</f>
        <v>2.0699999999999998</v>
      </c>
      <c r="E121" s="5">
        <f>IFERROR(VLOOKUP($A121, Sheet1!$J$3:$L$58, 3, 0), E120)</f>
        <v>2.25</v>
      </c>
      <c r="F121" s="5">
        <v>1.2</v>
      </c>
      <c r="G121" s="10">
        <f t="shared" si="1"/>
        <v>1.05</v>
      </c>
    </row>
    <row r="122" spans="1:7" x14ac:dyDescent="0.25">
      <c r="A122" s="4">
        <v>38837</v>
      </c>
      <c r="B122" s="5">
        <v>0.72</v>
      </c>
      <c r="C122" s="5">
        <f>VLOOKUP(A122, Sheet2!$A$3:$D$268, 3, 0)</f>
        <v>1.71</v>
      </c>
      <c r="D122" s="5">
        <f>IFERROR(VLOOKUP($A122, Sheet1!$J$3:$L$58, 2, 0), D121)</f>
        <v>2.0699999999999998</v>
      </c>
      <c r="E122" s="5">
        <f>IFERROR(VLOOKUP($A122, Sheet1!$J$3:$L$58, 3, 0), E121)</f>
        <v>2.25</v>
      </c>
      <c r="F122" s="5">
        <v>1.4</v>
      </c>
      <c r="G122" s="10">
        <f t="shared" si="1"/>
        <v>0.85000000000000009</v>
      </c>
    </row>
    <row r="123" spans="1:7" x14ac:dyDescent="0.25">
      <c r="A123" s="4">
        <v>38868</v>
      </c>
      <c r="B123" s="5">
        <v>0.72</v>
      </c>
      <c r="C123" s="5">
        <f>VLOOKUP(A123, Sheet2!$A$3:$D$268, 3, 0)</f>
        <v>1.71</v>
      </c>
      <c r="D123" s="5">
        <f>IFERROR(VLOOKUP($A123, Sheet1!$J$3:$L$58, 2, 0), D122)</f>
        <v>2.0699999999999998</v>
      </c>
      <c r="E123" s="5">
        <f>IFERROR(VLOOKUP($A123, Sheet1!$J$3:$L$58, 3, 0), E122)</f>
        <v>2.25</v>
      </c>
      <c r="F123" s="5">
        <v>1.5</v>
      </c>
      <c r="G123" s="10">
        <f t="shared" si="1"/>
        <v>0.75</v>
      </c>
    </row>
    <row r="124" spans="1:7" x14ac:dyDescent="0.25">
      <c r="A124" s="4">
        <v>38898</v>
      </c>
      <c r="B124" s="5">
        <v>0.72</v>
      </c>
      <c r="C124" s="5">
        <f>VLOOKUP(A124, Sheet2!$A$3:$D$268, 3, 0)</f>
        <v>1.71</v>
      </c>
      <c r="D124" s="5">
        <f>IFERROR(VLOOKUP($A124, Sheet1!$J$3:$L$58, 2, 0), D123)</f>
        <v>2.0699999999999998</v>
      </c>
      <c r="E124" s="5">
        <f>IFERROR(VLOOKUP($A124, Sheet1!$J$3:$L$58, 3, 0), E123)</f>
        <v>2.25</v>
      </c>
      <c r="F124" s="5">
        <v>1</v>
      </c>
      <c r="G124" s="10">
        <f t="shared" si="1"/>
        <v>1.25</v>
      </c>
    </row>
    <row r="125" spans="1:7" x14ac:dyDescent="0.25">
      <c r="A125" s="4">
        <v>38948</v>
      </c>
      <c r="B125" s="5">
        <v>0.72</v>
      </c>
      <c r="C125" s="5">
        <f>VLOOKUP(A125, Sheet2!$A$3:$D$268, 3, 0)</f>
        <v>1.8</v>
      </c>
      <c r="D125" s="5">
        <f>IFERROR(VLOOKUP($A125, Sheet1!$J$3:$L$58, 2, 0), D124)</f>
        <v>2.25</v>
      </c>
      <c r="E125" s="5">
        <f>IFERROR(VLOOKUP($A125, Sheet1!$J$3:$L$58, 3, 0), E124)</f>
        <v>2.52</v>
      </c>
      <c r="F125" s="5">
        <v>1.3</v>
      </c>
      <c r="G125" s="10">
        <f t="shared" si="1"/>
        <v>1.22</v>
      </c>
    </row>
    <row r="126" spans="1:7" x14ac:dyDescent="0.25">
      <c r="A126" s="4">
        <v>38960</v>
      </c>
      <c r="B126" s="5">
        <v>0.72</v>
      </c>
      <c r="C126" s="5">
        <f>VLOOKUP(A126, Sheet2!$A$3:$D$268, 3, 0)</f>
        <v>1.8</v>
      </c>
      <c r="D126" s="5">
        <f>IFERROR(VLOOKUP($A126, Sheet1!$J$3:$L$58, 2, 0), D125)</f>
        <v>2.25</v>
      </c>
      <c r="E126" s="5">
        <f>IFERROR(VLOOKUP($A126, Sheet1!$J$3:$L$58, 3, 0), E125)</f>
        <v>2.52</v>
      </c>
      <c r="F126" s="5">
        <v>1.5</v>
      </c>
      <c r="G126" s="10">
        <f t="shared" si="1"/>
        <v>1.02</v>
      </c>
    </row>
    <row r="127" spans="1:7" x14ac:dyDescent="0.25">
      <c r="A127" s="4">
        <v>38990</v>
      </c>
      <c r="B127" s="5">
        <v>0.72</v>
      </c>
      <c r="C127" s="5">
        <f>VLOOKUP(A127, Sheet2!$A$3:$D$268, 3, 0)</f>
        <v>1.8</v>
      </c>
      <c r="D127" s="5">
        <f>IFERROR(VLOOKUP($A127, Sheet1!$J$3:$L$58, 2, 0), D126)</f>
        <v>2.25</v>
      </c>
      <c r="E127" s="5">
        <f>IFERROR(VLOOKUP($A127, Sheet1!$J$3:$L$58, 3, 0), E126)</f>
        <v>2.52</v>
      </c>
      <c r="F127" s="5">
        <v>1.4</v>
      </c>
      <c r="G127" s="10">
        <f t="shared" si="1"/>
        <v>1.1200000000000001</v>
      </c>
    </row>
    <row r="128" spans="1:7" x14ac:dyDescent="0.25">
      <c r="A128" s="4">
        <v>39021</v>
      </c>
      <c r="B128" s="5">
        <v>0.72</v>
      </c>
      <c r="C128" s="5">
        <f>VLOOKUP(A128, Sheet2!$A$3:$D$268, 3, 0)</f>
        <v>1.8</v>
      </c>
      <c r="D128" s="5">
        <f>IFERROR(VLOOKUP($A128, Sheet1!$J$3:$L$58, 2, 0), D127)</f>
        <v>2.25</v>
      </c>
      <c r="E128" s="5">
        <f>IFERROR(VLOOKUP($A128, Sheet1!$J$3:$L$58, 3, 0), E127)</f>
        <v>2.52</v>
      </c>
      <c r="F128" s="5">
        <v>1.9</v>
      </c>
      <c r="G128" s="10">
        <f t="shared" si="1"/>
        <v>0.62000000000000011</v>
      </c>
    </row>
    <row r="129" spans="1:7" x14ac:dyDescent="0.25">
      <c r="A129" s="4">
        <v>39051</v>
      </c>
      <c r="B129" s="5">
        <v>0.72</v>
      </c>
      <c r="C129" s="5">
        <f>VLOOKUP(A129, Sheet2!$A$3:$D$268, 3, 0)</f>
        <v>1.8</v>
      </c>
      <c r="D129" s="5">
        <f>IFERROR(VLOOKUP($A129, Sheet1!$J$3:$L$58, 2, 0), D128)</f>
        <v>2.25</v>
      </c>
      <c r="E129" s="5">
        <f>IFERROR(VLOOKUP($A129, Sheet1!$J$3:$L$58, 3, 0), E128)</f>
        <v>2.52</v>
      </c>
      <c r="F129" s="5">
        <v>2.8</v>
      </c>
      <c r="G129" s="10">
        <f t="shared" si="1"/>
        <v>-0.2799999999999998</v>
      </c>
    </row>
    <row r="130" spans="1:7" x14ac:dyDescent="0.25">
      <c r="A130" s="4">
        <v>39082</v>
      </c>
      <c r="B130" s="5">
        <v>0.72</v>
      </c>
      <c r="C130" s="5">
        <f>VLOOKUP(A130, Sheet2!$A$3:$D$268, 3, 0)</f>
        <v>1.8</v>
      </c>
      <c r="D130" s="5">
        <f>IFERROR(VLOOKUP($A130, Sheet1!$J$3:$L$58, 2, 0), D129)</f>
        <v>2.25</v>
      </c>
      <c r="E130" s="5">
        <f>IFERROR(VLOOKUP($A130, Sheet1!$J$3:$L$58, 3, 0), E129)</f>
        <v>2.52</v>
      </c>
      <c r="F130" s="5">
        <v>2.2000000000000002</v>
      </c>
      <c r="G130" s="10">
        <f t="shared" si="1"/>
        <v>0.31999999999999984</v>
      </c>
    </row>
    <row r="131" spans="1:7" x14ac:dyDescent="0.25">
      <c r="A131" s="4">
        <v>39113</v>
      </c>
      <c r="B131" s="5">
        <v>0.72</v>
      </c>
      <c r="C131" s="5">
        <f>VLOOKUP(A131, Sheet2!$A$3:$D$268, 3, 0)</f>
        <v>1.8</v>
      </c>
      <c r="D131" s="5">
        <f>IFERROR(VLOOKUP($A131, Sheet1!$J$3:$L$58, 2, 0), D130)</f>
        <v>2.25</v>
      </c>
      <c r="E131" s="5">
        <f>IFERROR(VLOOKUP($A131, Sheet1!$J$3:$L$58, 3, 0), E130)</f>
        <v>2.52</v>
      </c>
      <c r="F131" s="5">
        <v>2.7</v>
      </c>
      <c r="G131" s="10">
        <f t="shared" ref="G131:G194" si="2">E131-F131</f>
        <v>-0.18000000000000016</v>
      </c>
    </row>
    <row r="132" spans="1:7" x14ac:dyDescent="0.25">
      <c r="A132" s="4">
        <v>39159</v>
      </c>
      <c r="B132" s="5">
        <v>0.72</v>
      </c>
      <c r="C132" s="5">
        <f>VLOOKUP(A132, Sheet2!$A$3:$D$268, 3, 0)</f>
        <v>1.98</v>
      </c>
      <c r="D132" s="5">
        <f>IFERROR(VLOOKUP($A132, Sheet1!$J$3:$L$58, 2, 0), D131)</f>
        <v>2.4300000000000002</v>
      </c>
      <c r="E132" s="5">
        <f>IFERROR(VLOOKUP($A132, Sheet1!$J$3:$L$58, 3, 0), E131)</f>
        <v>2.79</v>
      </c>
      <c r="F132" s="5">
        <v>3.3</v>
      </c>
      <c r="G132" s="10">
        <f t="shared" si="2"/>
        <v>-0.50999999999999979</v>
      </c>
    </row>
    <row r="133" spans="1:7" x14ac:dyDescent="0.25">
      <c r="A133" s="4">
        <v>39172</v>
      </c>
      <c r="B133" s="5">
        <v>0.72</v>
      </c>
      <c r="C133" s="5">
        <f>VLOOKUP(A133, Sheet2!$A$3:$D$268, 3, 0)</f>
        <v>1.98</v>
      </c>
      <c r="D133" s="5">
        <f>IFERROR(VLOOKUP($A133, Sheet1!$J$3:$L$58, 2, 0), D132)</f>
        <v>2.4300000000000002</v>
      </c>
      <c r="E133" s="5">
        <f>IFERROR(VLOOKUP($A133, Sheet1!$J$3:$L$58, 3, 0), E132)</f>
        <v>2.79</v>
      </c>
      <c r="F133" s="5">
        <v>3</v>
      </c>
      <c r="G133" s="10">
        <f t="shared" si="2"/>
        <v>-0.20999999999999996</v>
      </c>
    </row>
    <row r="134" spans="1:7" x14ac:dyDescent="0.25">
      <c r="A134" s="4">
        <v>39221</v>
      </c>
      <c r="B134" s="5">
        <v>0.72</v>
      </c>
      <c r="C134" s="5">
        <f>VLOOKUP(A134, Sheet2!$A$3:$D$268, 3, 0)</f>
        <v>2.0699999999999998</v>
      </c>
      <c r="D134" s="5">
        <f>IFERROR(VLOOKUP($A134, Sheet1!$J$3:$L$58, 2, 0), D133)</f>
        <v>2.61</v>
      </c>
      <c r="E134" s="5">
        <f>IFERROR(VLOOKUP($A134, Sheet1!$J$3:$L$58, 3, 0), E133)</f>
        <v>3.06</v>
      </c>
      <c r="F134" s="5">
        <v>3.4</v>
      </c>
      <c r="G134" s="10">
        <f t="shared" si="2"/>
        <v>-0.33999999999999986</v>
      </c>
    </row>
    <row r="135" spans="1:7" x14ac:dyDescent="0.25">
      <c r="A135" s="4">
        <v>39233</v>
      </c>
      <c r="B135" s="5">
        <v>0.72</v>
      </c>
      <c r="C135" s="5">
        <f>VLOOKUP(A135, Sheet2!$A$3:$D$268, 3, 0)</f>
        <v>2.0699999999999998</v>
      </c>
      <c r="D135" s="5">
        <f>IFERROR(VLOOKUP($A135, Sheet1!$J$3:$L$58, 2, 0), D134)</f>
        <v>2.61</v>
      </c>
      <c r="E135" s="5">
        <f>IFERROR(VLOOKUP($A135, Sheet1!$J$3:$L$58, 3, 0), E134)</f>
        <v>3.06</v>
      </c>
      <c r="F135" s="5">
        <v>4.4000000000000004</v>
      </c>
      <c r="G135" s="10">
        <f t="shared" si="2"/>
        <v>-1.3400000000000003</v>
      </c>
    </row>
    <row r="136" spans="1:7" x14ac:dyDescent="0.25">
      <c r="A136" s="4">
        <v>39284</v>
      </c>
      <c r="B136" s="5">
        <v>0.81</v>
      </c>
      <c r="C136" s="5">
        <f>VLOOKUP(A136, Sheet2!$A$3:$D$268, 3, 0)</f>
        <v>2.34</v>
      </c>
      <c r="D136" s="5">
        <f>IFERROR(VLOOKUP($A136, Sheet1!$J$3:$L$58, 2, 0), D135)</f>
        <v>2.88</v>
      </c>
      <c r="E136" s="5">
        <f>IFERROR(VLOOKUP($A136, Sheet1!$J$3:$L$58, 3, 0), E135)</f>
        <v>3.33</v>
      </c>
      <c r="F136" s="5">
        <v>5.6</v>
      </c>
      <c r="G136" s="10">
        <f t="shared" si="2"/>
        <v>-2.2699999999999996</v>
      </c>
    </row>
    <row r="137" spans="1:7" x14ac:dyDescent="0.25">
      <c r="A137" s="4">
        <v>39316</v>
      </c>
      <c r="B137" s="5">
        <v>0.81</v>
      </c>
      <c r="C137" s="5">
        <f>VLOOKUP(A137, Sheet2!$A$3:$D$268, 3, 0)</f>
        <v>2.61</v>
      </c>
      <c r="D137" s="5">
        <f>IFERROR(VLOOKUP($A137, Sheet1!$J$3:$L$58, 2, 0), D136)</f>
        <v>3.15</v>
      </c>
      <c r="E137" s="5">
        <f>IFERROR(VLOOKUP($A137, Sheet1!$J$3:$L$58, 3, 0), E136)</f>
        <v>3.6</v>
      </c>
      <c r="F137" s="5">
        <v>6.5</v>
      </c>
      <c r="G137" s="10">
        <f t="shared" si="2"/>
        <v>-2.9</v>
      </c>
    </row>
    <row r="138" spans="1:7" x14ac:dyDescent="0.25">
      <c r="A138" s="4">
        <v>39340</v>
      </c>
      <c r="B138" s="5">
        <v>0.81</v>
      </c>
      <c r="C138" s="5">
        <f>VLOOKUP(A138, Sheet2!$A$3:$D$268, 3, 0)</f>
        <v>2.88</v>
      </c>
      <c r="D138" s="5">
        <f>IFERROR(VLOOKUP($A138, Sheet1!$J$3:$L$58, 2, 0), D137)</f>
        <v>3.42</v>
      </c>
      <c r="E138" s="5">
        <f>IFERROR(VLOOKUP($A138, Sheet1!$J$3:$L$58, 3, 0), E137)</f>
        <v>3.87</v>
      </c>
      <c r="F138" s="5">
        <v>6.2</v>
      </c>
      <c r="G138" s="10">
        <f t="shared" si="2"/>
        <v>-2.33</v>
      </c>
    </row>
    <row r="139" spans="1:7" x14ac:dyDescent="0.25">
      <c r="A139" s="4">
        <v>39355</v>
      </c>
      <c r="B139" s="5">
        <v>0.81</v>
      </c>
      <c r="C139" s="5">
        <f>VLOOKUP(A139, Sheet2!$A$3:$D$268, 3, 0)</f>
        <v>2.88</v>
      </c>
      <c r="D139" s="5">
        <f>IFERROR(VLOOKUP($A139, Sheet1!$J$3:$L$58, 2, 0), D138)</f>
        <v>3.42</v>
      </c>
      <c r="E139" s="5">
        <f>IFERROR(VLOOKUP($A139, Sheet1!$J$3:$L$58, 3, 0), E138)</f>
        <v>3.87</v>
      </c>
      <c r="F139" s="5">
        <v>6.5</v>
      </c>
      <c r="G139" s="10">
        <f t="shared" si="2"/>
        <v>-2.63</v>
      </c>
    </row>
    <row r="140" spans="1:7" x14ac:dyDescent="0.25">
      <c r="A140" s="4">
        <v>39386</v>
      </c>
      <c r="B140" s="5">
        <v>0.81</v>
      </c>
      <c r="C140" s="5">
        <f>VLOOKUP(A140, Sheet2!$A$3:$D$268, 3, 0)</f>
        <v>2.88</v>
      </c>
      <c r="D140" s="5">
        <f>IFERROR(VLOOKUP($A140, Sheet1!$J$3:$L$58, 2, 0), D139)</f>
        <v>3.42</v>
      </c>
      <c r="E140" s="5">
        <f>IFERROR(VLOOKUP($A140, Sheet1!$J$3:$L$58, 3, 0), E139)</f>
        <v>3.87</v>
      </c>
      <c r="F140" s="5">
        <v>6.9</v>
      </c>
      <c r="G140" s="10">
        <f t="shared" si="2"/>
        <v>-3.0300000000000002</v>
      </c>
    </row>
    <row r="141" spans="1:7" x14ac:dyDescent="0.25">
      <c r="A141" s="4">
        <v>39437</v>
      </c>
      <c r="B141" s="5">
        <v>0.72</v>
      </c>
      <c r="C141" s="5">
        <f>VLOOKUP(A141, Sheet2!$A$3:$D$268, 3, 0)</f>
        <v>3.33</v>
      </c>
      <c r="D141" s="5">
        <f>IFERROR(VLOOKUP($A141, Sheet1!$J$3:$L$58, 2, 0), D140)</f>
        <v>3.78</v>
      </c>
      <c r="E141" s="5">
        <f>IFERROR(VLOOKUP($A141, Sheet1!$J$3:$L$58, 3, 0), E140)</f>
        <v>4.1399999999999997</v>
      </c>
      <c r="F141" s="5">
        <v>6.5</v>
      </c>
      <c r="G141" s="10">
        <f t="shared" si="2"/>
        <v>-2.3600000000000003</v>
      </c>
    </row>
    <row r="142" spans="1:7" x14ac:dyDescent="0.25">
      <c r="A142" s="4">
        <v>39447</v>
      </c>
      <c r="B142" s="5">
        <v>0.72</v>
      </c>
      <c r="C142" s="5">
        <f>VLOOKUP(A142, Sheet2!$A$3:$D$268, 3, 0)</f>
        <v>3.33</v>
      </c>
      <c r="D142" s="5">
        <f>IFERROR(VLOOKUP($A142, Sheet1!$J$3:$L$58, 2, 0), D141)</f>
        <v>3.78</v>
      </c>
      <c r="E142" s="5">
        <f>IFERROR(VLOOKUP($A142, Sheet1!$J$3:$L$58, 3, 0), E141)</f>
        <v>4.1399999999999997</v>
      </c>
      <c r="F142" s="5">
        <v>7.1</v>
      </c>
      <c r="G142" s="10">
        <f t="shared" si="2"/>
        <v>-2.96</v>
      </c>
    </row>
    <row r="143" spans="1:7" x14ac:dyDescent="0.25">
      <c r="A143" s="4">
        <v>39478</v>
      </c>
      <c r="B143" s="5">
        <v>0.72</v>
      </c>
      <c r="C143" s="5">
        <f>VLOOKUP(A143, Sheet2!$A$3:$D$268, 3, 0)</f>
        <v>3.33</v>
      </c>
      <c r="D143" s="5">
        <f>IFERROR(VLOOKUP($A143, Sheet1!$J$3:$L$58, 2, 0), D142)</f>
        <v>3.78</v>
      </c>
      <c r="E143" s="5">
        <f>IFERROR(VLOOKUP($A143, Sheet1!$J$3:$L$58, 3, 0), E142)</f>
        <v>4.1399999999999997</v>
      </c>
      <c r="F143" s="5">
        <v>8.6999999999999993</v>
      </c>
      <c r="G143" s="10">
        <f t="shared" si="2"/>
        <v>-4.5599999999999996</v>
      </c>
    </row>
    <row r="144" spans="1:7" x14ac:dyDescent="0.25">
      <c r="A144" s="4">
        <v>39507</v>
      </c>
      <c r="B144" s="5">
        <v>0.72</v>
      </c>
      <c r="C144" s="5">
        <f>VLOOKUP(A144, Sheet2!$A$3:$D$268, 3, 0)</f>
        <v>3.33</v>
      </c>
      <c r="D144" s="5">
        <f>IFERROR(VLOOKUP($A144, Sheet1!$J$3:$L$58, 2, 0), D143)</f>
        <v>3.78</v>
      </c>
      <c r="E144" s="5">
        <f>IFERROR(VLOOKUP($A144, Sheet1!$J$3:$L$58, 3, 0), E143)</f>
        <v>4.1399999999999997</v>
      </c>
      <c r="F144" s="5">
        <v>8.3000000000000007</v>
      </c>
      <c r="G144" s="10">
        <f t="shared" si="2"/>
        <v>-4.160000000000001</v>
      </c>
    </row>
    <row r="145" spans="1:7" x14ac:dyDescent="0.25">
      <c r="A145" s="4">
        <v>39538</v>
      </c>
      <c r="B145" s="5">
        <v>0.72</v>
      </c>
      <c r="C145" s="5">
        <f>VLOOKUP(A145, Sheet2!$A$3:$D$268, 3, 0)</f>
        <v>3.33</v>
      </c>
      <c r="D145" s="5">
        <f>IFERROR(VLOOKUP($A145, Sheet1!$J$3:$L$58, 2, 0), D144)</f>
        <v>3.78</v>
      </c>
      <c r="E145" s="5">
        <f>IFERROR(VLOOKUP($A145, Sheet1!$J$3:$L$58, 3, 0), E144)</f>
        <v>4.1399999999999997</v>
      </c>
      <c r="F145" s="5">
        <v>8.5</v>
      </c>
      <c r="G145" s="10">
        <f t="shared" si="2"/>
        <v>-4.3600000000000003</v>
      </c>
    </row>
    <row r="146" spans="1:7" x14ac:dyDescent="0.25">
      <c r="A146" s="4">
        <v>39568</v>
      </c>
      <c r="B146" s="5">
        <v>0.72</v>
      </c>
      <c r="C146" s="5">
        <f>VLOOKUP(A146, Sheet2!$A$3:$D$268, 3, 0)</f>
        <v>3.33</v>
      </c>
      <c r="D146" s="5">
        <f>IFERROR(VLOOKUP($A146, Sheet1!$J$3:$L$58, 2, 0), D145)</f>
        <v>3.78</v>
      </c>
      <c r="E146" s="5">
        <f>IFERROR(VLOOKUP($A146, Sheet1!$J$3:$L$58, 3, 0), E145)</f>
        <v>4.1399999999999997</v>
      </c>
      <c r="F146" s="5">
        <v>7.7</v>
      </c>
      <c r="G146" s="10">
        <f t="shared" si="2"/>
        <v>-3.5600000000000005</v>
      </c>
    </row>
    <row r="147" spans="1:7" x14ac:dyDescent="0.25">
      <c r="A147" s="4">
        <v>39599</v>
      </c>
      <c r="B147" s="5">
        <v>0.72</v>
      </c>
      <c r="C147" s="5">
        <f>VLOOKUP(A147, Sheet2!$A$3:$D$268, 3, 0)</f>
        <v>3.33</v>
      </c>
      <c r="D147" s="5">
        <f>IFERROR(VLOOKUP($A147, Sheet1!$J$3:$L$58, 2, 0), D146)</f>
        <v>3.78</v>
      </c>
      <c r="E147" s="5">
        <f>IFERROR(VLOOKUP($A147, Sheet1!$J$3:$L$58, 3, 0), E146)</f>
        <v>4.1399999999999997</v>
      </c>
      <c r="F147" s="5">
        <v>7.1</v>
      </c>
      <c r="G147" s="10">
        <f t="shared" si="2"/>
        <v>-2.96</v>
      </c>
    </row>
    <row r="148" spans="1:7" x14ac:dyDescent="0.25">
      <c r="A148" s="4">
        <v>39629</v>
      </c>
      <c r="B148" s="5">
        <v>0.72</v>
      </c>
      <c r="C148" s="5">
        <f>VLOOKUP(A148, Sheet2!$A$3:$D$268, 3, 0)</f>
        <v>3.33</v>
      </c>
      <c r="D148" s="5">
        <f>IFERROR(VLOOKUP($A148, Sheet1!$J$3:$L$58, 2, 0), D147)</f>
        <v>3.78</v>
      </c>
      <c r="E148" s="5">
        <f>IFERROR(VLOOKUP($A148, Sheet1!$J$3:$L$58, 3, 0), E147)</f>
        <v>4.1399999999999997</v>
      </c>
      <c r="F148" s="5">
        <v>6.3</v>
      </c>
      <c r="G148" s="10">
        <f t="shared" si="2"/>
        <v>-2.16</v>
      </c>
    </row>
    <row r="149" spans="1:7" x14ac:dyDescent="0.25">
      <c r="A149" s="4">
        <v>39660</v>
      </c>
      <c r="B149" s="5">
        <v>0.72</v>
      </c>
      <c r="C149" s="5">
        <f>VLOOKUP(A149, Sheet2!$A$3:$D$268, 3, 0)</f>
        <v>3.33</v>
      </c>
      <c r="D149" s="5">
        <f>IFERROR(VLOOKUP($A149, Sheet1!$J$3:$L$58, 2, 0), D148)</f>
        <v>3.78</v>
      </c>
      <c r="E149" s="5">
        <f>IFERROR(VLOOKUP($A149, Sheet1!$J$3:$L$58, 3, 0), E148)</f>
        <v>4.1399999999999997</v>
      </c>
      <c r="F149" s="5">
        <v>4.9000000000000004</v>
      </c>
      <c r="G149" s="10">
        <f t="shared" si="2"/>
        <v>-0.76000000000000068</v>
      </c>
    </row>
    <row r="150" spans="1:7" x14ac:dyDescent="0.25">
      <c r="A150" s="4">
        <v>39691</v>
      </c>
      <c r="B150" s="5">
        <v>0.72</v>
      </c>
      <c r="C150" s="5">
        <f>VLOOKUP(A150, Sheet2!$A$3:$D$268, 3, 0)</f>
        <v>3.33</v>
      </c>
      <c r="D150" s="5">
        <f>IFERROR(VLOOKUP($A150, Sheet1!$J$3:$L$58, 2, 0), D149)</f>
        <v>3.78</v>
      </c>
      <c r="E150" s="5">
        <f>IFERROR(VLOOKUP($A150, Sheet1!$J$3:$L$58, 3, 0), E149)</f>
        <v>4.1399999999999997</v>
      </c>
      <c r="F150" s="5">
        <v>4.5999999999999996</v>
      </c>
      <c r="G150" s="10">
        <f t="shared" si="2"/>
        <v>-0.45999999999999996</v>
      </c>
    </row>
    <row r="151" spans="1:7" x14ac:dyDescent="0.25">
      <c r="A151" s="4">
        <v>39751</v>
      </c>
      <c r="B151" s="5">
        <v>0.72</v>
      </c>
      <c r="C151" s="5">
        <f>VLOOKUP(A151, Sheet2!$A$3:$D$268, 3, 0)</f>
        <v>2.88</v>
      </c>
      <c r="D151" s="5">
        <f>IFERROR(VLOOKUP($A151, Sheet1!$J$3:$L$58, 2, 0), D150)</f>
        <v>3.24</v>
      </c>
      <c r="E151" s="5">
        <f>IFERROR(VLOOKUP($A151, Sheet1!$J$3:$L$58, 3, 0), E150)</f>
        <v>3.6</v>
      </c>
      <c r="F151" s="5">
        <v>4</v>
      </c>
      <c r="G151" s="10">
        <f t="shared" si="2"/>
        <v>-0.39999999999999991</v>
      </c>
    </row>
    <row r="152" spans="1:7" x14ac:dyDescent="0.25">
      <c r="A152" s="4">
        <v>39779</v>
      </c>
      <c r="B152" s="5">
        <v>0.36</v>
      </c>
      <c r="C152" s="5">
        <f>VLOOKUP(A152, Sheet2!$A$3:$D$268, 3, 0)</f>
        <v>1.98</v>
      </c>
      <c r="D152" s="5">
        <f>IFERROR(VLOOKUP($A152, Sheet1!$J$3:$L$58, 2, 0), D151)</f>
        <v>2.25</v>
      </c>
      <c r="E152" s="5">
        <f>IFERROR(VLOOKUP($A152, Sheet1!$J$3:$L$58, 3, 0), E151)</f>
        <v>2.52</v>
      </c>
      <c r="F152" s="5">
        <v>2.4</v>
      </c>
      <c r="G152" s="10">
        <f t="shared" si="2"/>
        <v>0.12000000000000011</v>
      </c>
    </row>
    <row r="153" spans="1:7" x14ac:dyDescent="0.25">
      <c r="A153" s="4">
        <v>39805</v>
      </c>
      <c r="B153" s="5">
        <v>0.36</v>
      </c>
      <c r="C153" s="5">
        <f>VLOOKUP(A153, Sheet2!$A$3:$D$268, 3, 0)</f>
        <v>1.71</v>
      </c>
      <c r="D153" s="5">
        <f>IFERROR(VLOOKUP($A153, Sheet1!$J$3:$L$58, 2, 0), D152)</f>
        <v>1.98</v>
      </c>
      <c r="E153" s="5">
        <f>IFERROR(VLOOKUP($A153, Sheet1!$J$3:$L$58, 3, 0), E152)</f>
        <v>2.25</v>
      </c>
      <c r="F153" s="5">
        <v>1.2</v>
      </c>
      <c r="G153" s="10">
        <f t="shared" si="2"/>
        <v>1.05</v>
      </c>
    </row>
    <row r="154" spans="1:7" x14ac:dyDescent="0.25">
      <c r="A154" s="4">
        <v>39813</v>
      </c>
      <c r="B154" s="5">
        <v>0.36</v>
      </c>
      <c r="C154" s="5">
        <f>VLOOKUP(A154, Sheet2!$A$3:$D$268, 3, 0)</f>
        <v>1.71</v>
      </c>
      <c r="D154" s="5">
        <f>IFERROR(VLOOKUP($A154, Sheet1!$J$3:$L$58, 2, 0), D153)</f>
        <v>1.98</v>
      </c>
      <c r="E154" s="5">
        <f>IFERROR(VLOOKUP($A154, Sheet1!$J$3:$L$58, 3, 0), E153)</f>
        <v>2.25</v>
      </c>
      <c r="F154" s="5">
        <v>1</v>
      </c>
      <c r="G154" s="10">
        <f t="shared" si="2"/>
        <v>1.25</v>
      </c>
    </row>
    <row r="155" spans="1:7" x14ac:dyDescent="0.25">
      <c r="A155" s="4">
        <v>39844</v>
      </c>
      <c r="B155" s="5">
        <v>0.36</v>
      </c>
      <c r="C155" s="5">
        <f>VLOOKUP(A155, Sheet2!$A$3:$D$268, 3, 0)</f>
        <v>1.71</v>
      </c>
      <c r="D155" s="5">
        <f>IFERROR(VLOOKUP($A155, Sheet1!$J$3:$L$58, 2, 0), D154)</f>
        <v>1.98</v>
      </c>
      <c r="E155" s="5">
        <f>IFERROR(VLOOKUP($A155, Sheet1!$J$3:$L$58, 3, 0), E154)</f>
        <v>2.25</v>
      </c>
      <c r="F155" s="5">
        <v>-1.6</v>
      </c>
      <c r="G155" s="10">
        <f t="shared" si="2"/>
        <v>3.85</v>
      </c>
    </row>
    <row r="156" spans="1:7" x14ac:dyDescent="0.25">
      <c r="A156" s="4">
        <v>39872</v>
      </c>
      <c r="B156" s="5">
        <v>0.36</v>
      </c>
      <c r="C156" s="5">
        <f>VLOOKUP(A156, Sheet2!$A$3:$D$268, 3, 0)</f>
        <v>1.71</v>
      </c>
      <c r="D156" s="5">
        <f>IFERROR(VLOOKUP($A156, Sheet1!$J$3:$L$58, 2, 0), D155)</f>
        <v>1.98</v>
      </c>
      <c r="E156" s="5">
        <f>IFERROR(VLOOKUP($A156, Sheet1!$J$3:$L$58, 3, 0), E155)</f>
        <v>2.25</v>
      </c>
      <c r="F156" s="5">
        <v>-1.2</v>
      </c>
      <c r="G156" s="10">
        <f t="shared" si="2"/>
        <v>3.45</v>
      </c>
    </row>
    <row r="157" spans="1:7" x14ac:dyDescent="0.25">
      <c r="A157" s="4">
        <v>39903</v>
      </c>
      <c r="B157" s="5">
        <v>0.36</v>
      </c>
      <c r="C157" s="5">
        <f>VLOOKUP(A157, Sheet2!$A$3:$D$268, 3, 0)</f>
        <v>1.71</v>
      </c>
      <c r="D157" s="5">
        <f>IFERROR(VLOOKUP($A157, Sheet1!$J$3:$L$58, 2, 0), D156)</f>
        <v>1.98</v>
      </c>
      <c r="E157" s="5">
        <f>IFERROR(VLOOKUP($A157, Sheet1!$J$3:$L$58, 3, 0), E156)</f>
        <v>2.25</v>
      </c>
      <c r="F157" s="5">
        <v>-1.5</v>
      </c>
      <c r="G157" s="10">
        <f t="shared" si="2"/>
        <v>3.75</v>
      </c>
    </row>
    <row r="158" spans="1:7" x14ac:dyDescent="0.25">
      <c r="A158" s="4">
        <v>39933</v>
      </c>
      <c r="B158" s="5">
        <v>0.36</v>
      </c>
      <c r="C158" s="5">
        <f>VLOOKUP(A158, Sheet2!$A$3:$D$268, 3, 0)</f>
        <v>1.71</v>
      </c>
      <c r="D158" s="5">
        <f>IFERROR(VLOOKUP($A158, Sheet1!$J$3:$L$58, 2, 0), D157)</f>
        <v>1.98</v>
      </c>
      <c r="E158" s="5">
        <f>IFERROR(VLOOKUP($A158, Sheet1!$J$3:$L$58, 3, 0), E157)</f>
        <v>2.25</v>
      </c>
      <c r="F158" s="5">
        <v>-1.4</v>
      </c>
      <c r="G158" s="10">
        <f t="shared" si="2"/>
        <v>3.65</v>
      </c>
    </row>
    <row r="159" spans="1:7" x14ac:dyDescent="0.25">
      <c r="A159" s="4">
        <v>39964</v>
      </c>
      <c r="B159" s="5">
        <v>0.36</v>
      </c>
      <c r="C159" s="5">
        <f>VLOOKUP(A159, Sheet2!$A$3:$D$268, 3, 0)</f>
        <v>1.71</v>
      </c>
      <c r="D159" s="5">
        <f>IFERROR(VLOOKUP($A159, Sheet1!$J$3:$L$58, 2, 0), D158)</f>
        <v>1.98</v>
      </c>
      <c r="E159" s="5">
        <f>IFERROR(VLOOKUP($A159, Sheet1!$J$3:$L$58, 3, 0), E158)</f>
        <v>2.25</v>
      </c>
      <c r="F159" s="5">
        <v>-1.7</v>
      </c>
      <c r="G159" s="10">
        <f t="shared" si="2"/>
        <v>3.95</v>
      </c>
    </row>
    <row r="160" spans="1:7" x14ac:dyDescent="0.25">
      <c r="A160" s="4">
        <v>39994</v>
      </c>
      <c r="B160" s="5">
        <v>0.36</v>
      </c>
      <c r="C160" s="5">
        <f>VLOOKUP(A160, Sheet2!$A$3:$D$268, 3, 0)</f>
        <v>1.71</v>
      </c>
      <c r="D160" s="5">
        <f>IFERROR(VLOOKUP($A160, Sheet1!$J$3:$L$58, 2, 0), D159)</f>
        <v>1.98</v>
      </c>
      <c r="E160" s="5">
        <f>IFERROR(VLOOKUP($A160, Sheet1!$J$3:$L$58, 3, 0), E159)</f>
        <v>2.25</v>
      </c>
      <c r="F160" s="5">
        <v>-1.8</v>
      </c>
      <c r="G160" s="10">
        <f t="shared" si="2"/>
        <v>4.05</v>
      </c>
    </row>
    <row r="161" spans="1:7" x14ac:dyDescent="0.25">
      <c r="A161" s="4">
        <v>40025</v>
      </c>
      <c r="B161" s="5">
        <v>0.36</v>
      </c>
      <c r="C161" s="5">
        <f>VLOOKUP(A161, Sheet2!$A$3:$D$268, 3, 0)</f>
        <v>1.71</v>
      </c>
      <c r="D161" s="5">
        <f>IFERROR(VLOOKUP($A161, Sheet1!$J$3:$L$58, 2, 0), D160)</f>
        <v>1.98</v>
      </c>
      <c r="E161" s="5">
        <f>IFERROR(VLOOKUP($A161, Sheet1!$J$3:$L$58, 3, 0), E160)</f>
        <v>2.25</v>
      </c>
      <c r="F161" s="5">
        <v>-1.2</v>
      </c>
      <c r="G161" s="10">
        <f t="shared" si="2"/>
        <v>3.45</v>
      </c>
    </row>
    <row r="162" spans="1:7" x14ac:dyDescent="0.25">
      <c r="A162" s="4">
        <v>40056</v>
      </c>
      <c r="B162" s="5">
        <v>0.36</v>
      </c>
      <c r="C162" s="5">
        <f>VLOOKUP(A162, Sheet2!$A$3:$D$268, 3, 0)</f>
        <v>1.71</v>
      </c>
      <c r="D162" s="5">
        <f>IFERROR(VLOOKUP($A162, Sheet1!$J$3:$L$58, 2, 0), D161)</f>
        <v>1.98</v>
      </c>
      <c r="E162" s="5">
        <f>IFERROR(VLOOKUP($A162, Sheet1!$J$3:$L$58, 3, 0), E161)</f>
        <v>2.25</v>
      </c>
      <c r="F162" s="5">
        <v>-0.8</v>
      </c>
      <c r="G162" s="10">
        <f t="shared" si="2"/>
        <v>3.05</v>
      </c>
    </row>
    <row r="163" spans="1:7" x14ac:dyDescent="0.25">
      <c r="A163" s="4">
        <v>40086</v>
      </c>
      <c r="B163" s="5">
        <v>0.36</v>
      </c>
      <c r="C163" s="5">
        <f>VLOOKUP(A163, Sheet2!$A$3:$D$268, 3, 0)</f>
        <v>1.71</v>
      </c>
      <c r="D163" s="5">
        <f>IFERROR(VLOOKUP($A163, Sheet1!$J$3:$L$58, 2, 0), D162)</f>
        <v>1.98</v>
      </c>
      <c r="E163" s="5">
        <f>IFERROR(VLOOKUP($A163, Sheet1!$J$3:$L$58, 3, 0), E162)</f>
        <v>2.25</v>
      </c>
      <c r="F163" s="5">
        <v>-0.5</v>
      </c>
      <c r="G163" s="10">
        <f t="shared" si="2"/>
        <v>2.75</v>
      </c>
    </row>
    <row r="164" spans="1:7" x14ac:dyDescent="0.25">
      <c r="A164" s="4">
        <v>40117</v>
      </c>
      <c r="B164" s="5">
        <v>0.36</v>
      </c>
      <c r="C164" s="5">
        <f>VLOOKUP(A164, Sheet2!$A$3:$D$268, 3, 0)</f>
        <v>1.71</v>
      </c>
      <c r="D164" s="5">
        <f>IFERROR(VLOOKUP($A164, Sheet1!$J$3:$L$58, 2, 0), D163)</f>
        <v>1.98</v>
      </c>
      <c r="E164" s="5">
        <f>IFERROR(VLOOKUP($A164, Sheet1!$J$3:$L$58, 3, 0), E163)</f>
        <v>2.25</v>
      </c>
      <c r="F164" s="5">
        <v>0.6</v>
      </c>
      <c r="G164" s="10">
        <f t="shared" si="2"/>
        <v>1.65</v>
      </c>
    </row>
    <row r="165" spans="1:7" x14ac:dyDescent="0.25">
      <c r="A165" s="4">
        <v>40147</v>
      </c>
      <c r="B165" s="5">
        <v>0.36</v>
      </c>
      <c r="C165" s="5">
        <f>VLOOKUP(A165, Sheet2!$A$3:$D$268, 3, 0)</f>
        <v>1.71</v>
      </c>
      <c r="D165" s="5">
        <f>IFERROR(VLOOKUP($A165, Sheet1!$J$3:$L$58, 2, 0), D164)</f>
        <v>1.98</v>
      </c>
      <c r="E165" s="5">
        <f>IFERROR(VLOOKUP($A165, Sheet1!$J$3:$L$58, 3, 0), E164)</f>
        <v>2.25</v>
      </c>
      <c r="F165" s="5">
        <v>1.9</v>
      </c>
      <c r="G165" s="10">
        <f t="shared" si="2"/>
        <v>0.35000000000000009</v>
      </c>
    </row>
    <row r="166" spans="1:7" x14ac:dyDescent="0.25">
      <c r="A166" s="4">
        <v>40178</v>
      </c>
      <c r="B166" s="5">
        <v>0.36</v>
      </c>
      <c r="C166" s="5">
        <f>VLOOKUP(A166, Sheet2!$A$3:$D$268, 3, 0)</f>
        <v>1.71</v>
      </c>
      <c r="D166" s="5">
        <f>IFERROR(VLOOKUP($A166, Sheet1!$J$3:$L$58, 2, 0), D165)</f>
        <v>1.98</v>
      </c>
      <c r="E166" s="5">
        <f>IFERROR(VLOOKUP($A166, Sheet1!$J$3:$L$58, 3, 0), E165)</f>
        <v>2.25</v>
      </c>
      <c r="F166" s="5">
        <v>1.5</v>
      </c>
      <c r="G166" s="10">
        <f t="shared" si="2"/>
        <v>0.75</v>
      </c>
    </row>
    <row r="167" spans="1:7" x14ac:dyDescent="0.25">
      <c r="A167" s="4">
        <v>40209</v>
      </c>
      <c r="B167" s="5">
        <v>0.36</v>
      </c>
      <c r="C167" s="5">
        <f>VLOOKUP(A167, Sheet2!$A$3:$D$268, 3, 0)</f>
        <v>1.71</v>
      </c>
      <c r="D167" s="5">
        <f>IFERROR(VLOOKUP($A167, Sheet1!$J$3:$L$58, 2, 0), D166)</f>
        <v>1.98</v>
      </c>
      <c r="E167" s="5">
        <f>IFERROR(VLOOKUP($A167, Sheet1!$J$3:$L$58, 3, 0), E166)</f>
        <v>2.25</v>
      </c>
      <c r="F167" s="5">
        <v>2.7</v>
      </c>
      <c r="G167" s="10">
        <f t="shared" si="2"/>
        <v>-0.45000000000000018</v>
      </c>
    </row>
    <row r="168" spans="1:7" x14ac:dyDescent="0.25">
      <c r="A168" s="4">
        <v>40237</v>
      </c>
      <c r="B168" s="5">
        <v>0.36</v>
      </c>
      <c r="C168" s="5">
        <f>VLOOKUP(A168, Sheet2!$A$3:$D$268, 3, 0)</f>
        <v>1.71</v>
      </c>
      <c r="D168" s="5">
        <f>IFERROR(VLOOKUP($A168, Sheet1!$J$3:$L$58, 2, 0), D167)</f>
        <v>1.98</v>
      </c>
      <c r="E168" s="5">
        <f>IFERROR(VLOOKUP($A168, Sheet1!$J$3:$L$58, 3, 0), E167)</f>
        <v>2.25</v>
      </c>
      <c r="F168" s="5">
        <v>2.4</v>
      </c>
      <c r="G168" s="10">
        <f t="shared" si="2"/>
        <v>-0.14999999999999991</v>
      </c>
    </row>
    <row r="169" spans="1:7" x14ac:dyDescent="0.25">
      <c r="A169" s="4">
        <v>40268</v>
      </c>
      <c r="B169" s="5">
        <v>0.36</v>
      </c>
      <c r="C169" s="5">
        <f>VLOOKUP(A169, Sheet2!$A$3:$D$268, 3, 0)</f>
        <v>1.71</v>
      </c>
      <c r="D169" s="5">
        <f>IFERROR(VLOOKUP($A169, Sheet1!$J$3:$L$58, 2, 0), D168)</f>
        <v>1.98</v>
      </c>
      <c r="E169" s="5">
        <f>IFERROR(VLOOKUP($A169, Sheet1!$J$3:$L$58, 3, 0), E168)</f>
        <v>2.25</v>
      </c>
      <c r="F169" s="5">
        <v>2.8</v>
      </c>
      <c r="G169" s="10">
        <f t="shared" si="2"/>
        <v>-0.54999999999999982</v>
      </c>
    </row>
    <row r="170" spans="1:7" x14ac:dyDescent="0.25">
      <c r="A170" s="4">
        <v>40298</v>
      </c>
      <c r="B170" s="5">
        <v>0.36</v>
      </c>
      <c r="C170" s="5">
        <f>VLOOKUP(A170, Sheet2!$A$3:$D$268, 3, 0)</f>
        <v>1.71</v>
      </c>
      <c r="D170" s="5">
        <f>IFERROR(VLOOKUP($A170, Sheet1!$J$3:$L$58, 2, 0), D169)</f>
        <v>1.98</v>
      </c>
      <c r="E170" s="5">
        <f>IFERROR(VLOOKUP($A170, Sheet1!$J$3:$L$58, 3, 0), E169)</f>
        <v>2.25</v>
      </c>
      <c r="F170" s="5">
        <v>3.1</v>
      </c>
      <c r="G170" s="10">
        <f t="shared" si="2"/>
        <v>-0.85000000000000009</v>
      </c>
    </row>
    <row r="171" spans="1:7" x14ac:dyDescent="0.25">
      <c r="A171" s="4">
        <v>40329</v>
      </c>
      <c r="B171" s="5">
        <v>0.36</v>
      </c>
      <c r="C171" s="5">
        <f>VLOOKUP(A171, Sheet2!$A$3:$D$268, 3, 0)</f>
        <v>1.71</v>
      </c>
      <c r="D171" s="5">
        <f>IFERROR(VLOOKUP($A171, Sheet1!$J$3:$L$58, 2, 0), D170)</f>
        <v>1.98</v>
      </c>
      <c r="E171" s="5">
        <f>IFERROR(VLOOKUP($A171, Sheet1!$J$3:$L$58, 3, 0), E170)</f>
        <v>2.25</v>
      </c>
      <c r="F171" s="5">
        <v>2.9</v>
      </c>
      <c r="G171" s="10">
        <f t="shared" si="2"/>
        <v>-0.64999999999999991</v>
      </c>
    </row>
    <row r="172" spans="1:7" x14ac:dyDescent="0.25">
      <c r="A172" s="4">
        <v>40359</v>
      </c>
      <c r="B172" s="5">
        <v>0.36</v>
      </c>
      <c r="C172" s="5">
        <f>VLOOKUP(A172, Sheet2!$A$3:$D$268, 3, 0)</f>
        <v>1.71</v>
      </c>
      <c r="D172" s="5">
        <f>IFERROR(VLOOKUP($A172, Sheet1!$J$3:$L$58, 2, 0), D171)</f>
        <v>1.98</v>
      </c>
      <c r="E172" s="5">
        <f>IFERROR(VLOOKUP($A172, Sheet1!$J$3:$L$58, 3, 0), E171)</f>
        <v>2.25</v>
      </c>
      <c r="F172" s="5">
        <v>3.3</v>
      </c>
      <c r="G172" s="10">
        <f t="shared" si="2"/>
        <v>-1.0499999999999998</v>
      </c>
    </row>
    <row r="173" spans="1:7" x14ac:dyDescent="0.25">
      <c r="A173" s="4">
        <v>40390</v>
      </c>
      <c r="B173" s="5">
        <v>0.36</v>
      </c>
      <c r="C173" s="5">
        <f>VLOOKUP(A173, Sheet2!$A$3:$D$268, 3, 0)</f>
        <v>1.71</v>
      </c>
      <c r="D173" s="5">
        <f>IFERROR(VLOOKUP($A173, Sheet1!$J$3:$L$58, 2, 0), D172)</f>
        <v>1.98</v>
      </c>
      <c r="E173" s="5">
        <f>IFERROR(VLOOKUP($A173, Sheet1!$J$3:$L$58, 3, 0), E172)</f>
        <v>2.25</v>
      </c>
      <c r="F173" s="5">
        <v>3.5</v>
      </c>
      <c r="G173" s="10">
        <f t="shared" si="2"/>
        <v>-1.25</v>
      </c>
    </row>
    <row r="174" spans="1:7" x14ac:dyDescent="0.25">
      <c r="A174" s="4">
        <v>40421</v>
      </c>
      <c r="B174" s="5">
        <v>0.36</v>
      </c>
      <c r="C174" s="5">
        <f>VLOOKUP(A174, Sheet2!$A$3:$D$268, 3, 0)</f>
        <v>1.71</v>
      </c>
      <c r="D174" s="5">
        <f>IFERROR(VLOOKUP($A174, Sheet1!$J$3:$L$58, 2, 0), D173)</f>
        <v>1.98</v>
      </c>
      <c r="E174" s="5">
        <f>IFERROR(VLOOKUP($A174, Sheet1!$J$3:$L$58, 3, 0), E173)</f>
        <v>2.25</v>
      </c>
      <c r="F174" s="5">
        <v>3.6</v>
      </c>
      <c r="G174" s="10">
        <f t="shared" si="2"/>
        <v>-1.35</v>
      </c>
    </row>
    <row r="175" spans="1:7" x14ac:dyDescent="0.25">
      <c r="A175" s="4">
        <v>40471</v>
      </c>
      <c r="B175" s="5">
        <v>0.36</v>
      </c>
      <c r="C175" s="5">
        <f>VLOOKUP(A175, Sheet2!$A$3:$D$268, 3, 0)</f>
        <v>1.91</v>
      </c>
      <c r="D175" s="5">
        <f>IFERROR(VLOOKUP($A175, Sheet1!$J$3:$L$58, 2, 0), D174)</f>
        <v>2.2000000000000002</v>
      </c>
      <c r="E175" s="5">
        <f>IFERROR(VLOOKUP($A175, Sheet1!$J$3:$L$58, 3, 0), E174)</f>
        <v>2.5</v>
      </c>
      <c r="F175" s="5">
        <v>4.4000000000000004</v>
      </c>
      <c r="G175" s="10">
        <f t="shared" si="2"/>
        <v>-1.9000000000000004</v>
      </c>
    </row>
    <row r="176" spans="1:7" x14ac:dyDescent="0.25">
      <c r="A176" s="4">
        <v>40482</v>
      </c>
      <c r="B176" s="5">
        <v>0.36</v>
      </c>
      <c r="C176" s="5">
        <f>VLOOKUP(A176, Sheet2!$A$3:$D$268, 3, 0)</f>
        <v>1.91</v>
      </c>
      <c r="D176" s="5">
        <f>IFERROR(VLOOKUP($A176, Sheet1!$J$3:$L$58, 2, 0), D175)</f>
        <v>2.2000000000000002</v>
      </c>
      <c r="E176" s="5">
        <f>IFERROR(VLOOKUP($A176, Sheet1!$J$3:$L$58, 3, 0), E175)</f>
        <v>2.5</v>
      </c>
      <c r="F176" s="5">
        <v>5.0999999999999996</v>
      </c>
      <c r="G176" s="10">
        <f t="shared" si="2"/>
        <v>-2.5999999999999996</v>
      </c>
    </row>
    <row r="177" spans="1:7" x14ac:dyDescent="0.25">
      <c r="A177" s="4">
        <v>40538</v>
      </c>
      <c r="B177" s="5">
        <v>0.36</v>
      </c>
      <c r="C177" s="5">
        <f>VLOOKUP(A177, Sheet2!$A$3:$D$268, 3, 0)</f>
        <v>2.25</v>
      </c>
      <c r="D177" s="5">
        <f>IFERROR(VLOOKUP($A177, Sheet1!$J$3:$L$58, 2, 0), D176)</f>
        <v>2.5</v>
      </c>
      <c r="E177" s="5">
        <f>IFERROR(VLOOKUP($A177, Sheet1!$J$3:$L$58, 3, 0), E176)</f>
        <v>2.75</v>
      </c>
      <c r="F177" s="5">
        <v>4.5999999999999996</v>
      </c>
      <c r="G177" s="10">
        <f t="shared" si="2"/>
        <v>-1.8499999999999996</v>
      </c>
    </row>
    <row r="178" spans="1:7" x14ac:dyDescent="0.25">
      <c r="A178" s="4">
        <v>40543</v>
      </c>
      <c r="B178" s="5">
        <v>0.36</v>
      </c>
      <c r="C178" s="5">
        <f>VLOOKUP(A178, Sheet2!$A$3:$D$268, 3, 0)</f>
        <v>2.25</v>
      </c>
      <c r="D178" s="5">
        <f>IFERROR(VLOOKUP($A178, Sheet1!$J$3:$L$58, 2, 0), D177)</f>
        <v>2.5</v>
      </c>
      <c r="E178" s="5">
        <f>IFERROR(VLOOKUP($A178, Sheet1!$J$3:$L$58, 3, 0), E177)</f>
        <v>2.75</v>
      </c>
      <c r="F178" s="5">
        <v>4.9000000000000004</v>
      </c>
      <c r="G178" s="10">
        <f t="shared" si="2"/>
        <v>-2.1500000000000004</v>
      </c>
    </row>
    <row r="179" spans="1:7" x14ac:dyDescent="0.25">
      <c r="A179" s="4">
        <v>40583</v>
      </c>
      <c r="B179" s="5">
        <v>0.4</v>
      </c>
      <c r="C179" s="5">
        <f>VLOOKUP(A179, Sheet2!$A$3:$D$268, 3, 0)</f>
        <v>2.6</v>
      </c>
      <c r="D179" s="5">
        <f>IFERROR(VLOOKUP($A179, Sheet1!$J$3:$L$58, 2, 0), D178)</f>
        <v>2.8</v>
      </c>
      <c r="E179" s="5">
        <f>IFERROR(VLOOKUP($A179, Sheet1!$J$3:$L$58, 3, 0), E178)</f>
        <v>3</v>
      </c>
      <c r="F179" s="5">
        <v>4.944</v>
      </c>
      <c r="G179" s="10">
        <f t="shared" si="2"/>
        <v>-1.944</v>
      </c>
    </row>
    <row r="180" spans="1:7" x14ac:dyDescent="0.25">
      <c r="A180" s="4">
        <v>40602</v>
      </c>
      <c r="B180" s="5">
        <v>0.4</v>
      </c>
      <c r="C180" s="5">
        <f>VLOOKUP(A180, Sheet2!$A$3:$D$268, 3, 0)</f>
        <v>2.6</v>
      </c>
      <c r="D180" s="5">
        <f>IFERROR(VLOOKUP($A180, Sheet1!$J$3:$L$58, 2, 0), D179)</f>
        <v>2.8</v>
      </c>
      <c r="E180" s="5">
        <f>IFERROR(VLOOKUP($A180, Sheet1!$J$3:$L$58, 3, 0), E179)</f>
        <v>3</v>
      </c>
      <c r="F180" s="5">
        <v>5.383</v>
      </c>
      <c r="G180" s="10">
        <f t="shared" si="2"/>
        <v>-2.383</v>
      </c>
    </row>
    <row r="181" spans="1:7" x14ac:dyDescent="0.25">
      <c r="A181" s="4">
        <v>40639</v>
      </c>
      <c r="B181" s="5">
        <v>0.5</v>
      </c>
      <c r="C181" s="5">
        <f>VLOOKUP(A181, Sheet2!$A$3:$D$268, 3, 0)</f>
        <v>2.85</v>
      </c>
      <c r="D181" s="5">
        <f>IFERROR(VLOOKUP($A181, Sheet1!$J$3:$L$58, 2, 0), D180)</f>
        <v>3.05</v>
      </c>
      <c r="E181" s="5">
        <f>IFERROR(VLOOKUP($A181, Sheet1!$J$3:$L$58, 3, 0), E180)</f>
        <v>3.25</v>
      </c>
      <c r="F181" s="5">
        <v>5.3440000000000003</v>
      </c>
      <c r="G181" s="10">
        <f t="shared" si="2"/>
        <v>-2.0940000000000003</v>
      </c>
    </row>
    <row r="182" spans="1:7" x14ac:dyDescent="0.25">
      <c r="A182" s="4">
        <v>40663</v>
      </c>
      <c r="B182" s="5">
        <v>0.5</v>
      </c>
      <c r="C182" s="5">
        <f>VLOOKUP(A182, Sheet2!$A$3:$D$268, 3, 0)</f>
        <v>2.85</v>
      </c>
      <c r="D182" s="5">
        <f>IFERROR(VLOOKUP($A182, Sheet1!$J$3:$L$58, 2, 0), D181)</f>
        <v>3.05</v>
      </c>
      <c r="E182" s="5">
        <f>IFERROR(VLOOKUP($A182, Sheet1!$J$3:$L$58, 3, 0), E181)</f>
        <v>3.25</v>
      </c>
      <c r="F182" s="5">
        <v>5.5149999999999997</v>
      </c>
      <c r="G182" s="10">
        <f t="shared" si="2"/>
        <v>-2.2649999999999997</v>
      </c>
    </row>
    <row r="183" spans="1:7" x14ac:dyDescent="0.25">
      <c r="A183" s="4">
        <v>40694</v>
      </c>
      <c r="B183" s="5">
        <v>0.5</v>
      </c>
      <c r="C183" s="5">
        <f>VLOOKUP(A183, Sheet2!$A$3:$D$268, 3, 0)</f>
        <v>2.85</v>
      </c>
      <c r="D183" s="5">
        <f>IFERROR(VLOOKUP($A183, Sheet1!$J$3:$L$58, 2, 0), D182)</f>
        <v>3.05</v>
      </c>
      <c r="E183" s="5">
        <f>IFERROR(VLOOKUP($A183, Sheet1!$J$3:$L$58, 3, 0), E182)</f>
        <v>3.25</v>
      </c>
      <c r="F183" s="5">
        <v>6.3550000000000004</v>
      </c>
      <c r="G183" s="10">
        <f t="shared" si="2"/>
        <v>-3.1050000000000004</v>
      </c>
    </row>
    <row r="184" spans="1:7" x14ac:dyDescent="0.25">
      <c r="A184" s="4">
        <v>40731</v>
      </c>
      <c r="B184" s="5">
        <v>0.5</v>
      </c>
      <c r="C184" s="5">
        <f>VLOOKUP(A184, Sheet2!$A$3:$D$268, 3, 0)</f>
        <v>3.1</v>
      </c>
      <c r="D184" s="5">
        <f>IFERROR(VLOOKUP($A184, Sheet1!$J$3:$L$58, 2, 0), D183)</f>
        <v>3.3</v>
      </c>
      <c r="E184" s="5">
        <f>IFERROR(VLOOKUP($A184, Sheet1!$J$3:$L$58, 3, 0), E183)</f>
        <v>3.5</v>
      </c>
      <c r="F184" s="5">
        <v>6.4509999999999996</v>
      </c>
      <c r="G184" s="10">
        <f t="shared" si="2"/>
        <v>-2.9509999999999996</v>
      </c>
    </row>
    <row r="185" spans="1:7" x14ac:dyDescent="0.25">
      <c r="A185" s="4">
        <v>40755</v>
      </c>
      <c r="B185" s="5">
        <v>0.5</v>
      </c>
      <c r="C185" s="5">
        <f>VLOOKUP(A185, Sheet2!$A$3:$D$268, 3, 0)</f>
        <v>3.1</v>
      </c>
      <c r="D185" s="5">
        <f>IFERROR(VLOOKUP($A185, Sheet1!$J$3:$L$58, 2, 0), D184)</f>
        <v>3.3</v>
      </c>
      <c r="E185" s="5">
        <f>IFERROR(VLOOKUP($A185, Sheet1!$J$3:$L$58, 3, 0), E184)</f>
        <v>3.5</v>
      </c>
      <c r="F185" s="5">
        <v>6.1509999999999998</v>
      </c>
      <c r="G185" s="10">
        <f t="shared" si="2"/>
        <v>-2.6509999999999998</v>
      </c>
    </row>
    <row r="186" spans="1:7" x14ac:dyDescent="0.25">
      <c r="A186" s="4">
        <v>40786</v>
      </c>
      <c r="B186" s="5">
        <v>0.5</v>
      </c>
      <c r="C186" s="5">
        <f>VLOOKUP(A186, Sheet2!$A$3:$D$268, 3, 0)</f>
        <v>3.1</v>
      </c>
      <c r="D186" s="5">
        <f>IFERROR(VLOOKUP($A186, Sheet1!$J$3:$L$58, 2, 0), D185)</f>
        <v>3.3</v>
      </c>
      <c r="E186" s="5">
        <f>IFERROR(VLOOKUP($A186, Sheet1!$J$3:$L$58, 3, 0), E185)</f>
        <v>3.5</v>
      </c>
      <c r="F186" s="5">
        <v>6.0670000000000002</v>
      </c>
      <c r="G186" s="10">
        <f t="shared" si="2"/>
        <v>-2.5670000000000002</v>
      </c>
    </row>
    <row r="187" spans="1:7" x14ac:dyDescent="0.25">
      <c r="A187" s="4">
        <v>40816</v>
      </c>
      <c r="B187" s="5">
        <v>0.5</v>
      </c>
      <c r="C187" s="5">
        <f>VLOOKUP(A187, Sheet2!$A$3:$D$268, 3, 0)</f>
        <v>3.1</v>
      </c>
      <c r="D187" s="5">
        <f>IFERROR(VLOOKUP($A187, Sheet1!$J$3:$L$58, 2, 0), D186)</f>
        <v>3.3</v>
      </c>
      <c r="E187" s="5">
        <f>IFERROR(VLOOKUP($A187, Sheet1!$J$3:$L$58, 3, 0), E186)</f>
        <v>3.5</v>
      </c>
      <c r="F187" s="5">
        <v>5.4950000000000001</v>
      </c>
      <c r="G187" s="10">
        <f t="shared" si="2"/>
        <v>-1.9950000000000001</v>
      </c>
    </row>
    <row r="188" spans="1:7" x14ac:dyDescent="0.25">
      <c r="A188" s="4">
        <v>40847</v>
      </c>
      <c r="B188" s="5">
        <v>0.5</v>
      </c>
      <c r="C188" s="5">
        <f>VLOOKUP(A188, Sheet2!$A$3:$D$268, 3, 0)</f>
        <v>3.1</v>
      </c>
      <c r="D188" s="5">
        <f>IFERROR(VLOOKUP($A188, Sheet1!$J$3:$L$58, 2, 0), D187)</f>
        <v>3.3</v>
      </c>
      <c r="E188" s="5">
        <f>IFERROR(VLOOKUP($A188, Sheet1!$J$3:$L$58, 3, 0), E187)</f>
        <v>3.5</v>
      </c>
      <c r="F188" s="5">
        <v>4.2249999999999996</v>
      </c>
      <c r="G188" s="10">
        <f t="shared" si="2"/>
        <v>-0.72499999999999964</v>
      </c>
    </row>
    <row r="189" spans="1:7" x14ac:dyDescent="0.25">
      <c r="A189" s="4">
        <v>40877</v>
      </c>
      <c r="B189" s="5">
        <v>0.5</v>
      </c>
      <c r="C189" s="5">
        <f>VLOOKUP(A189, Sheet2!$A$3:$D$268, 3, 0)</f>
        <v>3.1</v>
      </c>
      <c r="D189" s="5">
        <f>IFERROR(VLOOKUP($A189, Sheet1!$J$3:$L$58, 2, 0), D188)</f>
        <v>3.3</v>
      </c>
      <c r="E189" s="5">
        <f>IFERROR(VLOOKUP($A189, Sheet1!$J$3:$L$58, 3, 0), E188)</f>
        <v>3.5</v>
      </c>
      <c r="F189" s="5">
        <v>4.07</v>
      </c>
      <c r="G189" s="10">
        <f t="shared" si="2"/>
        <v>-0.57000000000000028</v>
      </c>
    </row>
    <row r="190" spans="1:7" x14ac:dyDescent="0.25">
      <c r="A190" s="4">
        <v>40908</v>
      </c>
      <c r="B190" s="5">
        <v>0.5</v>
      </c>
      <c r="C190" s="5">
        <f>VLOOKUP(A190, Sheet2!$A$3:$D$268, 3, 0)</f>
        <v>3.1</v>
      </c>
      <c r="D190" s="5">
        <f>IFERROR(VLOOKUP($A190, Sheet1!$J$3:$L$58, 2, 0), D189)</f>
        <v>3.3</v>
      </c>
      <c r="E190" s="5">
        <f>IFERROR(VLOOKUP($A190, Sheet1!$J$3:$L$58, 3, 0), E189)</f>
        <v>3.5</v>
      </c>
      <c r="F190" s="5">
        <v>4.5</v>
      </c>
      <c r="G190" s="10">
        <f t="shared" si="2"/>
        <v>-1</v>
      </c>
    </row>
    <row r="191" spans="1:7" x14ac:dyDescent="0.25">
      <c r="A191" s="4">
        <v>40939</v>
      </c>
      <c r="B191" s="5">
        <v>0.5</v>
      </c>
      <c r="C191" s="5">
        <f>VLOOKUP(A191, Sheet2!$A$3:$D$268, 3, 0)</f>
        <v>3.1</v>
      </c>
      <c r="D191" s="5">
        <f>IFERROR(VLOOKUP($A191, Sheet1!$J$3:$L$58, 2, 0), D190)</f>
        <v>3.3</v>
      </c>
      <c r="E191" s="5">
        <f>IFERROR(VLOOKUP($A191, Sheet1!$J$3:$L$58, 3, 0), E190)</f>
        <v>3.5</v>
      </c>
      <c r="F191" s="5">
        <v>3.2</v>
      </c>
      <c r="G191" s="10">
        <f t="shared" si="2"/>
        <v>0.29999999999999982</v>
      </c>
    </row>
    <row r="192" spans="1:7" x14ac:dyDescent="0.25">
      <c r="A192" s="4">
        <v>40968</v>
      </c>
      <c r="B192" s="5">
        <v>0.5</v>
      </c>
      <c r="C192" s="5">
        <f>VLOOKUP(A192, Sheet2!$A$3:$D$268, 3, 0)</f>
        <v>3.1</v>
      </c>
      <c r="D192" s="5">
        <f>IFERROR(VLOOKUP($A192, Sheet1!$J$3:$L$58, 2, 0), D191)</f>
        <v>3.3</v>
      </c>
      <c r="E192" s="5">
        <f>IFERROR(VLOOKUP($A192, Sheet1!$J$3:$L$58, 3, 0), E191)</f>
        <v>3.5</v>
      </c>
      <c r="F192" s="5">
        <v>3.6</v>
      </c>
      <c r="G192" s="10">
        <f t="shared" si="2"/>
        <v>-0.10000000000000009</v>
      </c>
    </row>
    <row r="193" spans="1:7" x14ac:dyDescent="0.25">
      <c r="A193" s="4">
        <v>40999</v>
      </c>
      <c r="B193" s="5">
        <v>0.5</v>
      </c>
      <c r="C193" s="5">
        <f>VLOOKUP(A193, Sheet2!$A$3:$D$268, 3, 0)</f>
        <v>3.1</v>
      </c>
      <c r="D193" s="5">
        <f>IFERROR(VLOOKUP($A193, Sheet1!$J$3:$L$58, 2, 0), D192)</f>
        <v>3.3</v>
      </c>
      <c r="E193" s="5">
        <f>IFERROR(VLOOKUP($A193, Sheet1!$J$3:$L$58, 3, 0), E192)</f>
        <v>3.5</v>
      </c>
      <c r="F193" s="5">
        <v>3.4</v>
      </c>
      <c r="G193" s="10">
        <f t="shared" si="2"/>
        <v>0.10000000000000009</v>
      </c>
    </row>
    <row r="194" spans="1:7" x14ac:dyDescent="0.25">
      <c r="A194" s="4">
        <v>41029</v>
      </c>
      <c r="B194" s="5">
        <v>0.5</v>
      </c>
      <c r="C194" s="5">
        <f>VLOOKUP(A194, Sheet2!$A$3:$D$268, 3, 0)</f>
        <v>3.1</v>
      </c>
      <c r="D194" s="5">
        <f>IFERROR(VLOOKUP($A194, Sheet1!$J$3:$L$58, 2, 0), D193)</f>
        <v>3.3</v>
      </c>
      <c r="E194" s="5">
        <f>IFERROR(VLOOKUP($A194, Sheet1!$J$3:$L$58, 3, 0), E193)</f>
        <v>3.5</v>
      </c>
      <c r="F194" s="5">
        <v>3</v>
      </c>
      <c r="G194" s="10">
        <f t="shared" si="2"/>
        <v>0.5</v>
      </c>
    </row>
    <row r="195" spans="1:7" x14ac:dyDescent="0.25">
      <c r="A195" s="4">
        <v>41068</v>
      </c>
      <c r="B195" s="5">
        <v>0.4</v>
      </c>
      <c r="C195" s="5">
        <f>VLOOKUP(A195, Sheet2!$A$3:$D$268, 3, 0)</f>
        <v>2.85</v>
      </c>
      <c r="D195" s="5">
        <f>IFERROR(VLOOKUP($A195, Sheet1!$J$3:$L$58, 2, 0), D194)</f>
        <v>3.05</v>
      </c>
      <c r="E195" s="5">
        <f>IFERROR(VLOOKUP($A195, Sheet1!$J$3:$L$58, 3, 0), E194)</f>
        <v>3.25</v>
      </c>
      <c r="F195" s="5">
        <v>2.2000000000000002</v>
      </c>
      <c r="G195" s="10">
        <f t="shared" ref="G195:G236" si="3">E195-F195</f>
        <v>1.0499999999999998</v>
      </c>
    </row>
    <row r="196" spans="1:7" x14ac:dyDescent="0.25">
      <c r="A196" s="4">
        <v>41096</v>
      </c>
      <c r="B196" s="5">
        <v>0.35</v>
      </c>
      <c r="C196" s="5">
        <f>VLOOKUP(A196, Sheet2!$A$3:$D$268, 3, 0)</f>
        <v>2.6</v>
      </c>
      <c r="D196" s="5">
        <f>IFERROR(VLOOKUP($A196, Sheet1!$J$3:$L$58, 2, 0), D195)</f>
        <v>2.8</v>
      </c>
      <c r="E196" s="5">
        <f>IFERROR(VLOOKUP($A196, Sheet1!$J$3:$L$58, 3, 0), E195)</f>
        <v>3</v>
      </c>
      <c r="F196" s="5">
        <v>1.8</v>
      </c>
      <c r="G196" s="10">
        <f t="shared" si="3"/>
        <v>1.2</v>
      </c>
    </row>
    <row r="197" spans="1:7" x14ac:dyDescent="0.25">
      <c r="A197" s="4">
        <v>41121</v>
      </c>
      <c r="B197" s="5">
        <v>0.35</v>
      </c>
      <c r="C197" s="5">
        <f>VLOOKUP(A197, Sheet2!$A$3:$D$268, 3, 0)</f>
        <v>2.6</v>
      </c>
      <c r="D197" s="5">
        <f>IFERROR(VLOOKUP($A197, Sheet1!$J$3:$L$58, 2, 0), D196)</f>
        <v>2.8</v>
      </c>
      <c r="E197" s="5">
        <f>IFERROR(VLOOKUP($A197, Sheet1!$J$3:$L$58, 3, 0), E196)</f>
        <v>3</v>
      </c>
      <c r="F197" s="5">
        <v>2</v>
      </c>
      <c r="G197" s="10">
        <f t="shared" si="3"/>
        <v>1</v>
      </c>
    </row>
    <row r="198" spans="1:7" x14ac:dyDescent="0.25">
      <c r="A198" s="4">
        <v>41152</v>
      </c>
      <c r="B198" s="5">
        <v>0.35</v>
      </c>
      <c r="C198" s="5">
        <f>VLOOKUP(A198, Sheet2!$A$3:$D$268, 3, 0)</f>
        <v>2.6</v>
      </c>
      <c r="D198" s="5">
        <f>IFERROR(VLOOKUP($A198, Sheet1!$J$3:$L$58, 2, 0), D197)</f>
        <v>2.8</v>
      </c>
      <c r="E198" s="5">
        <f>IFERROR(VLOOKUP($A198, Sheet1!$J$3:$L$58, 3, 0), E197)</f>
        <v>3</v>
      </c>
      <c r="F198" s="5">
        <v>1.9</v>
      </c>
      <c r="G198" s="10">
        <f t="shared" si="3"/>
        <v>1.1000000000000001</v>
      </c>
    </row>
    <row r="199" spans="1:7" x14ac:dyDescent="0.25">
      <c r="A199" s="4">
        <v>41182</v>
      </c>
      <c r="B199" s="5">
        <v>0.35</v>
      </c>
      <c r="C199" s="5">
        <f>VLOOKUP(A199, Sheet2!$A$3:$D$268, 3, 0)</f>
        <v>2.6</v>
      </c>
      <c r="D199" s="5">
        <f>IFERROR(VLOOKUP($A199, Sheet1!$J$3:$L$58, 2, 0), D198)</f>
        <v>2.8</v>
      </c>
      <c r="E199" s="5">
        <f>IFERROR(VLOOKUP($A199, Sheet1!$J$3:$L$58, 3, 0), E198)</f>
        <v>3</v>
      </c>
      <c r="F199" s="5">
        <v>1.7</v>
      </c>
      <c r="G199" s="10">
        <f t="shared" si="3"/>
        <v>1.3</v>
      </c>
    </row>
    <row r="200" spans="1:7" x14ac:dyDescent="0.25">
      <c r="A200" s="4">
        <v>41213</v>
      </c>
      <c r="B200" s="5">
        <v>0.35</v>
      </c>
      <c r="C200" s="5">
        <f>VLOOKUP(A200, Sheet2!$A$3:$D$268, 3, 0)</f>
        <v>2.6</v>
      </c>
      <c r="D200" s="5">
        <f>IFERROR(VLOOKUP($A200, Sheet1!$J$3:$L$58, 2, 0), D199)</f>
        <v>2.8</v>
      </c>
      <c r="E200" s="5">
        <f>IFERROR(VLOOKUP($A200, Sheet1!$J$3:$L$58, 3, 0), E199)</f>
        <v>3</v>
      </c>
      <c r="F200" s="5">
        <v>2</v>
      </c>
      <c r="G200" s="10">
        <f t="shared" si="3"/>
        <v>1</v>
      </c>
    </row>
    <row r="201" spans="1:7" x14ac:dyDescent="0.25">
      <c r="A201" s="4">
        <v>41243</v>
      </c>
      <c r="B201" s="5">
        <v>0.35</v>
      </c>
      <c r="C201" s="5">
        <f>VLOOKUP(A201, Sheet2!$A$3:$D$268, 3, 0)</f>
        <v>2.6</v>
      </c>
      <c r="D201" s="5">
        <f>IFERROR(VLOOKUP($A201, Sheet1!$J$3:$L$58, 2, 0), D200)</f>
        <v>2.8</v>
      </c>
      <c r="E201" s="5">
        <f>IFERROR(VLOOKUP($A201, Sheet1!$J$3:$L$58, 3, 0), E200)</f>
        <v>3</v>
      </c>
      <c r="F201" s="5">
        <v>2.5</v>
      </c>
      <c r="G201" s="10">
        <f t="shared" si="3"/>
        <v>0.5</v>
      </c>
    </row>
    <row r="202" spans="1:7" x14ac:dyDescent="0.25">
      <c r="A202" s="4">
        <v>41274</v>
      </c>
      <c r="B202" s="5">
        <v>0.35</v>
      </c>
      <c r="C202" s="5">
        <f>VLOOKUP(A202, Sheet2!$A$3:$D$268, 3, 0)</f>
        <v>2.6</v>
      </c>
      <c r="D202" s="5">
        <f>IFERROR(VLOOKUP($A202, Sheet1!$J$3:$L$58, 2, 0), D201)</f>
        <v>2.8</v>
      </c>
      <c r="E202" s="5">
        <f>IFERROR(VLOOKUP($A202, Sheet1!$J$3:$L$58, 3, 0), E201)</f>
        <v>3</v>
      </c>
      <c r="F202" s="5">
        <v>2.0305</v>
      </c>
      <c r="G202" s="10">
        <f t="shared" si="3"/>
        <v>0.96950000000000003</v>
      </c>
    </row>
    <row r="203" spans="1:7" x14ac:dyDescent="0.25">
      <c r="A203" s="4">
        <v>41305</v>
      </c>
      <c r="B203" s="5">
        <v>0.35</v>
      </c>
      <c r="C203" s="5">
        <f>VLOOKUP(A203, Sheet2!$A$3:$D$268, 3, 0)</f>
        <v>2.6</v>
      </c>
      <c r="D203" s="5">
        <f>IFERROR(VLOOKUP($A203, Sheet1!$J$3:$L$58, 2, 0), D202)</f>
        <v>2.8</v>
      </c>
      <c r="E203" s="5">
        <f>IFERROR(VLOOKUP($A203, Sheet1!$J$3:$L$58, 3, 0), E202)</f>
        <v>3</v>
      </c>
      <c r="F203" s="5">
        <v>3.2198000000000002</v>
      </c>
      <c r="G203" s="10">
        <f t="shared" si="3"/>
        <v>-0.21980000000000022</v>
      </c>
    </row>
    <row r="204" spans="1:7" x14ac:dyDescent="0.25">
      <c r="A204" s="4">
        <v>41333</v>
      </c>
      <c r="B204" s="5">
        <v>0.35</v>
      </c>
      <c r="C204" s="5">
        <f>VLOOKUP(A204, Sheet2!$A$3:$D$268, 3, 0)</f>
        <v>2.6</v>
      </c>
      <c r="D204" s="5">
        <f>IFERROR(VLOOKUP($A204, Sheet1!$J$3:$L$58, 2, 0), D203)</f>
        <v>2.8</v>
      </c>
      <c r="E204" s="5">
        <f>IFERROR(VLOOKUP($A204, Sheet1!$J$3:$L$58, 3, 0), E203)</f>
        <v>3</v>
      </c>
      <c r="F204" s="5">
        <v>2.0695999999999999</v>
      </c>
      <c r="G204" s="10">
        <f t="shared" si="3"/>
        <v>0.93040000000000012</v>
      </c>
    </row>
    <row r="205" spans="1:7" x14ac:dyDescent="0.25">
      <c r="A205" s="4">
        <v>41364</v>
      </c>
      <c r="B205" s="5">
        <v>0.35</v>
      </c>
      <c r="C205" s="5">
        <f>VLOOKUP(A205, Sheet2!$A$3:$D$268, 3, 0)</f>
        <v>2.6</v>
      </c>
      <c r="D205" s="5">
        <f>IFERROR(VLOOKUP($A205, Sheet1!$J$3:$L$58, 2, 0), D204)</f>
        <v>2.8</v>
      </c>
      <c r="E205" s="5">
        <f>IFERROR(VLOOKUP($A205, Sheet1!$J$3:$L$58, 3, 0), E204)</f>
        <v>3</v>
      </c>
      <c r="F205" s="5">
        <v>2.3860999999999999</v>
      </c>
      <c r="G205" s="10">
        <f t="shared" si="3"/>
        <v>0.61390000000000011</v>
      </c>
    </row>
    <row r="206" spans="1:7" x14ac:dyDescent="0.25">
      <c r="A206" s="4">
        <v>41394</v>
      </c>
      <c r="B206" s="5">
        <v>0.35</v>
      </c>
      <c r="C206" s="5">
        <f>VLOOKUP(A206, Sheet2!$A$3:$D$268, 3, 0)</f>
        <v>2.6</v>
      </c>
      <c r="D206" s="5">
        <f>IFERROR(VLOOKUP($A206, Sheet1!$J$3:$L$58, 2, 0), D205)</f>
        <v>2.8</v>
      </c>
      <c r="E206" s="5">
        <f>IFERROR(VLOOKUP($A206, Sheet1!$J$3:$L$58, 3, 0), E205)</f>
        <v>3</v>
      </c>
      <c r="F206" s="5">
        <v>2.0981000000000001</v>
      </c>
      <c r="G206" s="10">
        <f t="shared" si="3"/>
        <v>0.90189999999999992</v>
      </c>
    </row>
    <row r="207" spans="1:7" x14ac:dyDescent="0.25">
      <c r="A207" s="4">
        <v>41425</v>
      </c>
      <c r="B207" s="5">
        <v>0.35</v>
      </c>
      <c r="C207" s="5">
        <f>VLOOKUP(A207, Sheet2!$A$3:$D$268, 3, 0)</f>
        <v>2.6</v>
      </c>
      <c r="D207" s="5">
        <f>IFERROR(VLOOKUP($A207, Sheet1!$J$3:$L$58, 2, 0), D206)</f>
        <v>2.8</v>
      </c>
      <c r="E207" s="5">
        <f>IFERROR(VLOOKUP($A207, Sheet1!$J$3:$L$58, 3, 0), E206)</f>
        <v>3</v>
      </c>
      <c r="F207" s="5">
        <v>2.6684000000000001</v>
      </c>
      <c r="G207" s="10">
        <f t="shared" si="3"/>
        <v>0.33159999999999989</v>
      </c>
    </row>
    <row r="208" spans="1:7" x14ac:dyDescent="0.25">
      <c r="A208" s="4">
        <v>41455</v>
      </c>
      <c r="B208" s="5">
        <v>0.35</v>
      </c>
      <c r="C208" s="5">
        <f>VLOOKUP(A208, Sheet2!$A$3:$D$268, 3, 0)</f>
        <v>2.6</v>
      </c>
      <c r="D208" s="5">
        <f>IFERROR(VLOOKUP($A208, Sheet1!$J$3:$L$58, 2, 0), D207)</f>
        <v>2.8</v>
      </c>
      <c r="E208" s="5">
        <f>IFERROR(VLOOKUP($A208, Sheet1!$J$3:$L$58, 3, 0), E207)</f>
        <v>3</v>
      </c>
      <c r="F208" s="5">
        <v>2.6741000000000001</v>
      </c>
      <c r="G208" s="10">
        <f t="shared" si="3"/>
        <v>0.32589999999999986</v>
      </c>
    </row>
    <row r="209" spans="1:7" x14ac:dyDescent="0.25">
      <c r="A209" s="4">
        <v>41486</v>
      </c>
      <c r="B209" s="5">
        <v>0.35</v>
      </c>
      <c r="C209" s="5">
        <f>VLOOKUP(A209, Sheet2!$A$3:$D$268, 3, 0)</f>
        <v>2.6</v>
      </c>
      <c r="D209" s="5">
        <f>IFERROR(VLOOKUP($A209, Sheet1!$J$3:$L$58, 2, 0), D208)</f>
        <v>2.8</v>
      </c>
      <c r="E209" s="5">
        <f>IFERROR(VLOOKUP($A209, Sheet1!$J$3:$L$58, 3, 0), E208)</f>
        <v>3</v>
      </c>
      <c r="F209" s="5">
        <v>2.5666000000000002</v>
      </c>
      <c r="G209" s="10">
        <f t="shared" si="3"/>
        <v>0.43339999999999979</v>
      </c>
    </row>
    <row r="210" spans="1:7" x14ac:dyDescent="0.25">
      <c r="A210" s="4">
        <v>41517</v>
      </c>
      <c r="B210" s="5">
        <v>0.35</v>
      </c>
      <c r="C210" s="5">
        <f>VLOOKUP(A210, Sheet2!$A$3:$D$268, 3, 0)</f>
        <v>2.6</v>
      </c>
      <c r="D210" s="5">
        <f>IFERROR(VLOOKUP($A210, Sheet1!$J$3:$L$58, 2, 0), D209)</f>
        <v>2.8</v>
      </c>
      <c r="E210" s="5">
        <f>IFERROR(VLOOKUP($A210, Sheet1!$J$3:$L$58, 3, 0), E209)</f>
        <v>3</v>
      </c>
      <c r="F210" s="5">
        <v>3.0518999999999998</v>
      </c>
      <c r="G210" s="10">
        <f t="shared" si="3"/>
        <v>-5.1899999999999835E-2</v>
      </c>
    </row>
    <row r="211" spans="1:7" x14ac:dyDescent="0.25">
      <c r="A211" s="4">
        <v>41547</v>
      </c>
      <c r="B211" s="5">
        <v>0.35</v>
      </c>
      <c r="C211" s="5">
        <f>VLOOKUP(A211, Sheet2!$A$3:$D$268, 3, 0)</f>
        <v>2.6</v>
      </c>
      <c r="D211" s="5">
        <f>IFERROR(VLOOKUP($A211, Sheet1!$J$3:$L$58, 2, 0), D210)</f>
        <v>2.8</v>
      </c>
      <c r="E211" s="5">
        <f>IFERROR(VLOOKUP($A211, Sheet1!$J$3:$L$58, 3, 0), E210)</f>
        <v>3</v>
      </c>
      <c r="F211" s="5">
        <v>3.2058</v>
      </c>
      <c r="G211" s="10">
        <f t="shared" si="3"/>
        <v>-0.20579999999999998</v>
      </c>
    </row>
    <row r="212" spans="1:7" x14ac:dyDescent="0.25">
      <c r="A212" s="4">
        <v>41578</v>
      </c>
      <c r="B212" s="5">
        <v>0.35</v>
      </c>
      <c r="C212" s="5">
        <f>VLOOKUP(A212, Sheet2!$A$3:$D$268, 3, 0)</f>
        <v>2.6</v>
      </c>
      <c r="D212" s="5">
        <f>IFERROR(VLOOKUP($A212, Sheet1!$J$3:$L$58, 2, 0), D211)</f>
        <v>2.8</v>
      </c>
      <c r="E212" s="5">
        <f>IFERROR(VLOOKUP($A212, Sheet1!$J$3:$L$58, 3, 0), E211)</f>
        <v>3</v>
      </c>
      <c r="F212" s="5">
        <v>3.0179999999999998</v>
      </c>
      <c r="G212" s="10">
        <f t="shared" si="3"/>
        <v>-1.7999999999999794E-2</v>
      </c>
    </row>
    <row r="213" spans="1:7" x14ac:dyDescent="0.25">
      <c r="A213" s="4">
        <v>41608</v>
      </c>
      <c r="B213" s="5">
        <v>0.35</v>
      </c>
      <c r="C213" s="5">
        <f>VLOOKUP(A213, Sheet2!$A$3:$D$268, 3, 0)</f>
        <v>2.6</v>
      </c>
      <c r="D213" s="5">
        <f>IFERROR(VLOOKUP($A213, Sheet1!$J$3:$L$58, 2, 0), D212)</f>
        <v>2.8</v>
      </c>
      <c r="E213" s="5">
        <f>IFERROR(VLOOKUP($A213, Sheet1!$J$3:$L$58, 3, 0), E212)</f>
        <v>3</v>
      </c>
      <c r="F213" s="5">
        <v>2.4986999999999999</v>
      </c>
      <c r="G213" s="10">
        <f t="shared" si="3"/>
        <v>0.50130000000000008</v>
      </c>
    </row>
    <row r="214" spans="1:7" x14ac:dyDescent="0.25">
      <c r="A214" s="4">
        <v>41639</v>
      </c>
      <c r="B214" s="5">
        <v>0.35</v>
      </c>
      <c r="C214" s="5">
        <f>VLOOKUP(A214, Sheet2!$A$3:$D$268, 3, 0)</f>
        <v>2.6</v>
      </c>
      <c r="D214" s="5">
        <f>IFERROR(VLOOKUP($A214, Sheet1!$J$3:$L$58, 2, 0), D213)</f>
        <v>2.8</v>
      </c>
      <c r="E214" s="5">
        <f>IFERROR(VLOOKUP($A214, Sheet1!$J$3:$L$58, 3, 0), E213)</f>
        <v>3</v>
      </c>
      <c r="F214" s="5">
        <v>2.4861</v>
      </c>
      <c r="G214" s="10">
        <f t="shared" si="3"/>
        <v>0.51390000000000002</v>
      </c>
    </row>
    <row r="215" spans="1:7" x14ac:dyDescent="0.25">
      <c r="A215" s="4">
        <v>41670</v>
      </c>
      <c r="B215" s="5">
        <v>0.35</v>
      </c>
      <c r="C215" s="5">
        <f>VLOOKUP(A215, Sheet2!$A$3:$D$268, 3, 0)</f>
        <v>2.6</v>
      </c>
      <c r="D215" s="5">
        <f>IFERROR(VLOOKUP($A215, Sheet1!$J$3:$L$58, 2, 0), D214)</f>
        <v>2.8</v>
      </c>
      <c r="E215" s="5">
        <f>IFERROR(VLOOKUP($A215, Sheet1!$J$3:$L$58, 3, 0), E214)</f>
        <v>3</v>
      </c>
      <c r="F215" s="5">
        <v>1.9511000000000001</v>
      </c>
      <c r="G215" s="10">
        <f t="shared" si="3"/>
        <v>1.0488999999999999</v>
      </c>
    </row>
    <row r="216" spans="1:7" x14ac:dyDescent="0.25">
      <c r="A216" s="4">
        <v>41698</v>
      </c>
      <c r="B216" s="5">
        <v>0.35</v>
      </c>
      <c r="C216" s="5">
        <f>VLOOKUP(A216, Sheet2!$A$3:$D$268, 3, 0)</f>
        <v>2.6</v>
      </c>
      <c r="D216" s="5">
        <f>IFERROR(VLOOKUP($A216, Sheet1!$J$3:$L$58, 2, 0), D215)</f>
        <v>2.8</v>
      </c>
      <c r="E216" s="5">
        <f>IFERROR(VLOOKUP($A216, Sheet1!$J$3:$L$58, 3, 0), E215)</f>
        <v>3</v>
      </c>
      <c r="F216" s="5">
        <v>2.3847999999999998</v>
      </c>
      <c r="G216" s="10">
        <f t="shared" si="3"/>
        <v>0.61520000000000019</v>
      </c>
    </row>
    <row r="217" spans="1:7" x14ac:dyDescent="0.25">
      <c r="A217" s="4">
        <v>41729</v>
      </c>
      <c r="B217" s="5">
        <v>0.35</v>
      </c>
      <c r="C217" s="5">
        <f>VLOOKUP(A217, Sheet2!$A$3:$D$268, 3, 0)</f>
        <v>2.6</v>
      </c>
      <c r="D217" s="5">
        <f>IFERROR(VLOOKUP($A217, Sheet1!$J$3:$L$58, 2, 0), D216)</f>
        <v>2.8</v>
      </c>
      <c r="E217" s="5">
        <f>IFERROR(VLOOKUP($A217, Sheet1!$J$3:$L$58, 3, 0), E216)</f>
        <v>3</v>
      </c>
      <c r="F217" s="5">
        <v>1.8013999999999999</v>
      </c>
      <c r="G217" s="10">
        <f t="shared" si="3"/>
        <v>1.1986000000000001</v>
      </c>
    </row>
    <row r="218" spans="1:7" x14ac:dyDescent="0.25">
      <c r="A218" s="4">
        <v>41759</v>
      </c>
      <c r="B218" s="5">
        <v>0.35</v>
      </c>
      <c r="C218" s="5">
        <f>VLOOKUP(A218, Sheet2!$A$3:$D$268, 3, 0)</f>
        <v>2.6</v>
      </c>
      <c r="D218" s="5">
        <f>IFERROR(VLOOKUP($A218, Sheet1!$J$3:$L$58, 2, 0), D217)</f>
        <v>2.8</v>
      </c>
      <c r="E218" s="5">
        <f>IFERROR(VLOOKUP($A218, Sheet1!$J$3:$L$58, 3, 0), E217)</f>
        <v>3</v>
      </c>
      <c r="F218" s="5">
        <v>2.4773000000000001</v>
      </c>
      <c r="G218" s="10">
        <f t="shared" si="3"/>
        <v>0.52269999999999994</v>
      </c>
    </row>
    <row r="219" spans="1:7" x14ac:dyDescent="0.25">
      <c r="A219" s="4">
        <v>41790</v>
      </c>
      <c r="B219" s="5">
        <v>0.35</v>
      </c>
      <c r="C219" s="5">
        <f>VLOOKUP(A219, Sheet2!$A$3:$D$268, 3, 0)</f>
        <v>2.6</v>
      </c>
      <c r="D219" s="5">
        <f>IFERROR(VLOOKUP($A219, Sheet1!$J$3:$L$58, 2, 0), D218)</f>
        <v>2.8</v>
      </c>
      <c r="E219" s="5">
        <f>IFERROR(VLOOKUP($A219, Sheet1!$J$3:$L$58, 3, 0), E218)</f>
        <v>3</v>
      </c>
      <c r="F219" s="5">
        <v>2.3361000000000001</v>
      </c>
      <c r="G219" s="10">
        <f t="shared" si="3"/>
        <v>0.66389999999999993</v>
      </c>
    </row>
    <row r="220" spans="1:7" x14ac:dyDescent="0.25">
      <c r="A220" s="4">
        <v>41820</v>
      </c>
      <c r="B220" s="5">
        <v>0.35</v>
      </c>
      <c r="C220" s="5">
        <f>VLOOKUP(A220, Sheet2!$A$3:$D$268, 3, 0)</f>
        <v>2.6</v>
      </c>
      <c r="D220" s="5">
        <f>IFERROR(VLOOKUP($A220, Sheet1!$J$3:$L$58, 2, 0), D219)</f>
        <v>2.8</v>
      </c>
      <c r="E220" s="5">
        <f>IFERROR(VLOOKUP($A220, Sheet1!$J$3:$L$58, 3, 0), E219)</f>
        <v>3</v>
      </c>
      <c r="F220" s="5">
        <v>2.2852000000000001</v>
      </c>
      <c r="G220" s="10">
        <f t="shared" si="3"/>
        <v>0.71479999999999988</v>
      </c>
    </row>
    <row r="221" spans="1:7" x14ac:dyDescent="0.25">
      <c r="A221" s="4">
        <v>41851</v>
      </c>
      <c r="B221" s="5">
        <v>0.35</v>
      </c>
      <c r="C221" s="5">
        <f>VLOOKUP(A221, Sheet2!$A$3:$D$268, 3, 0)</f>
        <v>2.6</v>
      </c>
      <c r="D221" s="5">
        <f>IFERROR(VLOOKUP($A221, Sheet1!$J$3:$L$58, 2, 0), D220)</f>
        <v>2.8</v>
      </c>
      <c r="E221" s="5">
        <f>IFERROR(VLOOKUP($A221, Sheet1!$J$3:$L$58, 3, 0), E220)</f>
        <v>3</v>
      </c>
      <c r="F221" s="5">
        <v>1.9908999999999999</v>
      </c>
      <c r="G221" s="10">
        <f t="shared" si="3"/>
        <v>1.0091000000000001</v>
      </c>
    </row>
    <row r="222" spans="1:7" x14ac:dyDescent="0.25">
      <c r="A222" s="4">
        <v>41882</v>
      </c>
      <c r="B222" s="5">
        <v>0.35</v>
      </c>
      <c r="C222" s="5">
        <f>VLOOKUP(A222, Sheet2!$A$3:$D$268, 3, 0)</f>
        <v>2.6</v>
      </c>
      <c r="D222" s="5">
        <f>IFERROR(VLOOKUP($A222, Sheet1!$J$3:$L$58, 2, 0), D221)</f>
        <v>2.8</v>
      </c>
      <c r="E222" s="5">
        <f>IFERROR(VLOOKUP($A222, Sheet1!$J$3:$L$58, 3, 0), E221)</f>
        <v>3</v>
      </c>
      <c r="F222" s="5">
        <v>1.6274999999999999</v>
      </c>
      <c r="G222" s="10">
        <f t="shared" si="3"/>
        <v>1.3725000000000001</v>
      </c>
    </row>
    <row r="223" spans="1:7" x14ac:dyDescent="0.25">
      <c r="A223" s="4">
        <v>41912</v>
      </c>
      <c r="B223" s="5">
        <v>0.35</v>
      </c>
      <c r="C223" s="5">
        <f>VLOOKUP(A223, Sheet2!$A$3:$D$268, 3, 0)</f>
        <v>2.6</v>
      </c>
      <c r="D223" s="5">
        <f>IFERROR(VLOOKUP($A223, Sheet1!$J$3:$L$58, 2, 0), D222)</f>
        <v>2.8</v>
      </c>
      <c r="E223" s="5">
        <f>IFERROR(VLOOKUP($A223, Sheet1!$J$3:$L$58, 3, 0), E222)</f>
        <v>3</v>
      </c>
      <c r="F223" s="5">
        <v>1.6011</v>
      </c>
      <c r="G223" s="10">
        <f t="shared" si="3"/>
        <v>1.3989</v>
      </c>
    </row>
    <row r="224" spans="1:7" x14ac:dyDescent="0.25">
      <c r="A224" s="4">
        <v>41965</v>
      </c>
      <c r="B224" s="5">
        <v>0.35</v>
      </c>
      <c r="C224" s="5">
        <f>VLOOKUP(A224, Sheet2!$A$3:$D$268, 3, 0)</f>
        <v>2.35</v>
      </c>
      <c r="D224" s="5">
        <f>IFERROR(VLOOKUP($A224, Sheet1!$J$3:$L$58, 2, 0), D223)</f>
        <v>2.5499999999999998</v>
      </c>
      <c r="E224" s="5">
        <f>IFERROR(VLOOKUP($A224, Sheet1!$J$3:$L$58, 3, 0), E223)</f>
        <v>2.75</v>
      </c>
      <c r="F224" s="5">
        <v>1.4393</v>
      </c>
      <c r="G224" s="10">
        <f t="shared" si="3"/>
        <v>1.3107</v>
      </c>
    </row>
    <row r="225" spans="1:7" x14ac:dyDescent="0.25">
      <c r="A225" s="4">
        <v>41973</v>
      </c>
      <c r="B225" s="5">
        <v>0.35</v>
      </c>
      <c r="C225" s="5">
        <f>VLOOKUP(A225, Sheet2!$A$3:$D$268, 3, 0)</f>
        <v>2.35</v>
      </c>
      <c r="D225" s="5">
        <f>IFERROR(VLOOKUP($A225, Sheet1!$J$3:$L$58, 2, 0), D224)</f>
        <v>2.5499999999999998</v>
      </c>
      <c r="E225" s="5">
        <f>IFERROR(VLOOKUP($A225, Sheet1!$J$3:$L$58, 3, 0), E224)</f>
        <v>2.75</v>
      </c>
      <c r="F225" s="5">
        <v>1.5056</v>
      </c>
      <c r="G225" s="10">
        <f t="shared" si="3"/>
        <v>1.2444</v>
      </c>
    </row>
    <row r="226" spans="1:7" x14ac:dyDescent="0.25">
      <c r="A226" s="4">
        <v>42004</v>
      </c>
      <c r="B226" s="5">
        <v>0.35</v>
      </c>
      <c r="C226" s="5">
        <f>VLOOKUP(A226, Sheet2!$A$3:$D$268, 3, 0)</f>
        <v>2.35</v>
      </c>
      <c r="D226" s="5">
        <f>IFERROR(VLOOKUP($A226, Sheet1!$J$3:$L$58, 2, 0), D225)</f>
        <v>2.5499999999999998</v>
      </c>
      <c r="E226" s="5">
        <f>IFERROR(VLOOKUP($A226, Sheet1!$J$3:$L$58, 3, 0), E225)</f>
        <v>2.75</v>
      </c>
      <c r="F226" s="5">
        <v>0.76380000000000003</v>
      </c>
      <c r="G226" s="10">
        <f t="shared" si="3"/>
        <v>1.9862</v>
      </c>
    </row>
    <row r="227" spans="1:7" x14ac:dyDescent="0.25">
      <c r="A227" s="4">
        <v>42035</v>
      </c>
      <c r="B227" s="5">
        <v>0.35</v>
      </c>
      <c r="C227" s="5">
        <f>VLOOKUP(A227, Sheet2!$A$3:$D$268, 3, 0)</f>
        <v>2.35</v>
      </c>
      <c r="D227" s="5">
        <f>IFERROR(VLOOKUP($A227, Sheet1!$J$3:$L$58, 2, 0), D226)</f>
        <v>2.5499999999999998</v>
      </c>
      <c r="E227" s="5">
        <f>IFERROR(VLOOKUP($A227, Sheet1!$J$3:$L$58, 3, 0), E226)</f>
        <v>2.75</v>
      </c>
      <c r="F227" s="5">
        <v>1.4311</v>
      </c>
      <c r="G227" s="10">
        <f t="shared" si="3"/>
        <v>1.3189</v>
      </c>
    </row>
    <row r="228" spans="1:7" x14ac:dyDescent="0.25">
      <c r="A228" s="4">
        <v>42064</v>
      </c>
      <c r="B228" s="5">
        <v>0.35</v>
      </c>
      <c r="C228" s="5">
        <f>VLOOKUP(A228, Sheet2!$A$3:$D$268, 3, 0)</f>
        <v>2.1</v>
      </c>
      <c r="D228" s="5">
        <f>IFERROR(VLOOKUP($A228, Sheet1!$J$3:$L$58, 2, 0), D227)</f>
        <v>2.2999999999999998</v>
      </c>
      <c r="E228" s="5">
        <f>IFERROR(VLOOKUP($A228, Sheet1!$J$3:$L$58, 3, 0), E227)</f>
        <v>2.5</v>
      </c>
      <c r="F228" s="5">
        <v>1.3757999999999999</v>
      </c>
      <c r="G228" s="10">
        <f t="shared" si="3"/>
        <v>1.1242000000000001</v>
      </c>
    </row>
    <row r="229" spans="1:7" x14ac:dyDescent="0.25">
      <c r="A229" s="4">
        <v>42094</v>
      </c>
      <c r="B229" s="5">
        <v>0.35</v>
      </c>
      <c r="C229" s="5">
        <f>VLOOKUP(A229, Sheet2!$A$3:$D$268, 3, 0)</f>
        <v>2.1</v>
      </c>
      <c r="D229" s="5">
        <f>IFERROR(VLOOKUP($A229, Sheet1!$J$3:$L$58, 2, 0), D228)</f>
        <v>2.2999999999999998</v>
      </c>
      <c r="E229" s="5">
        <f>IFERROR(VLOOKUP($A229, Sheet1!$J$3:$L$58, 3, 0), E228)</f>
        <v>2.5</v>
      </c>
      <c r="F229" s="5">
        <v>1.5091000000000001</v>
      </c>
      <c r="G229" s="10">
        <f t="shared" si="3"/>
        <v>0.99089999999999989</v>
      </c>
    </row>
    <row r="230" spans="1:7" x14ac:dyDescent="0.25">
      <c r="A230" s="4">
        <v>42135</v>
      </c>
      <c r="B230" s="5">
        <v>0.35</v>
      </c>
      <c r="C230" s="5">
        <f>VLOOKUP(A230, Sheet2!$A$3:$D$268, 3, 0)</f>
        <v>1.85</v>
      </c>
      <c r="D230" s="5">
        <f>IFERROR(VLOOKUP($A230, Sheet1!$J$3:$L$58, 2, 0), D229)</f>
        <v>2.0499999999999998</v>
      </c>
      <c r="E230" s="5">
        <f>IFERROR(VLOOKUP($A230, Sheet1!$J$3:$L$58, 3, 0), E229)</f>
        <v>2.25</v>
      </c>
      <c r="F230" s="5">
        <v>1.2307999999999999</v>
      </c>
      <c r="G230" s="10">
        <f t="shared" si="3"/>
        <v>1.0192000000000001</v>
      </c>
    </row>
    <row r="231" spans="1:7" x14ac:dyDescent="0.25">
      <c r="A231" s="4">
        <v>42183</v>
      </c>
      <c r="B231" s="5">
        <v>0.35</v>
      </c>
      <c r="C231" s="5">
        <f>VLOOKUP(A231, Sheet2!$A$3:$D$268, 3, 0)</f>
        <v>1.6</v>
      </c>
      <c r="D231" s="5">
        <f>IFERROR(VLOOKUP($A231, Sheet1!$J$3:$L$58, 2, 0), D230)</f>
        <v>1.8</v>
      </c>
      <c r="E231" s="5">
        <f>IFERROR(VLOOKUP($A231, Sheet1!$J$3:$L$58, 3, 0), E230)</f>
        <v>2</v>
      </c>
      <c r="F231" s="5">
        <v>1.3909</v>
      </c>
      <c r="G231" s="10">
        <f t="shared" si="3"/>
        <v>0.60909999999999997</v>
      </c>
    </row>
    <row r="232" spans="1:7" x14ac:dyDescent="0.25">
      <c r="A232" s="4">
        <v>42185</v>
      </c>
      <c r="B232" s="5">
        <v>0.35</v>
      </c>
      <c r="C232" s="5">
        <f>VLOOKUP(A232, Sheet2!$A$3:$D$268, 3, 0)</f>
        <v>1.6</v>
      </c>
      <c r="D232" s="5">
        <f>IFERROR(VLOOKUP($A232, Sheet1!$J$3:$L$58, 2, 0), D231)</f>
        <v>1.8</v>
      </c>
      <c r="E232" s="5">
        <f>IFERROR(VLOOKUP($A232, Sheet1!$J$3:$L$58, 3, 0), E231)</f>
        <v>2</v>
      </c>
      <c r="F232" s="5">
        <v>1.6473</v>
      </c>
      <c r="G232" s="10">
        <f t="shared" si="3"/>
        <v>0.35270000000000001</v>
      </c>
    </row>
    <row r="233" spans="1:7" x14ac:dyDescent="0.25">
      <c r="A233" s="4">
        <v>42242</v>
      </c>
      <c r="B233" s="5">
        <v>0.35</v>
      </c>
      <c r="C233" s="5">
        <f>VLOOKUP(A233, Sheet2!$A$3:$D$268, 3, 0)</f>
        <v>1.35</v>
      </c>
      <c r="D233" s="5">
        <f>IFERROR(VLOOKUP($A233, Sheet1!$J$3:$L$58, 2, 0), D232)</f>
        <v>1.55</v>
      </c>
      <c r="E233" s="5">
        <f>IFERROR(VLOOKUP($A233, Sheet1!$J$3:$L$58, 3, 0), E232)</f>
        <v>1.75</v>
      </c>
      <c r="F233" s="5">
        <v>1.9554</v>
      </c>
      <c r="G233" s="10">
        <f t="shared" si="3"/>
        <v>-0.20540000000000003</v>
      </c>
    </row>
    <row r="234" spans="1:7" x14ac:dyDescent="0.25">
      <c r="A234" s="4">
        <v>42247</v>
      </c>
      <c r="B234" s="5">
        <v>0.35</v>
      </c>
      <c r="C234" s="5">
        <f>VLOOKUP(A234, Sheet2!$A$3:$D$268, 3, 0)</f>
        <v>1.35</v>
      </c>
      <c r="D234" s="5">
        <f>IFERROR(VLOOKUP($A234, Sheet1!$J$3:$L$58, 2, 0), D233)</f>
        <v>1.55</v>
      </c>
      <c r="E234" s="5">
        <f>IFERROR(VLOOKUP($A234, Sheet1!$J$3:$L$58, 3, 0), E233)</f>
        <v>1.75</v>
      </c>
      <c r="F234" s="5">
        <v>1.5955999999999999</v>
      </c>
      <c r="G234" s="10">
        <f t="shared" si="3"/>
        <v>0.15440000000000009</v>
      </c>
    </row>
    <row r="235" spans="1:7" x14ac:dyDescent="0.25">
      <c r="A235" s="4">
        <v>42277</v>
      </c>
      <c r="B235" s="5">
        <v>0.35</v>
      </c>
      <c r="C235" s="5">
        <f>VLOOKUP(A235, Sheet2!$A$3:$D$268, 3, 0)</f>
        <v>1.35</v>
      </c>
      <c r="D235" s="5">
        <f>IFERROR(VLOOKUP($A235, Sheet1!$J$3:$L$58, 2, 0), D234)</f>
        <v>1.55</v>
      </c>
      <c r="E235" s="5">
        <f>IFERROR(VLOOKUP($A235, Sheet1!$J$3:$L$58, 3, 0), E234)</f>
        <v>1.75</v>
      </c>
      <c r="F235" s="5">
        <v>1.5955999999999999</v>
      </c>
      <c r="G235" s="10">
        <f t="shared" si="3"/>
        <v>0.15440000000000009</v>
      </c>
    </row>
    <row r="236" spans="1:7" x14ac:dyDescent="0.25">
      <c r="A236" s="4">
        <v>42301</v>
      </c>
      <c r="B236" s="5">
        <v>0.35</v>
      </c>
      <c r="C236" s="5">
        <f>VLOOKUP(A236, Sheet2!$A$3:$D$268, 3, 0)</f>
        <v>1.1000000000000001</v>
      </c>
      <c r="D236" s="5">
        <f>IFERROR(VLOOKUP($A236, Sheet1!$J$3:$L$58, 2, 0), D235)</f>
        <v>1.3</v>
      </c>
      <c r="E236" s="5">
        <f>IFERROR(VLOOKUP($A236, Sheet1!$J$3:$L$58, 3, 0), E235)</f>
        <v>1.5</v>
      </c>
      <c r="F236" s="8">
        <v>1.2674000000000001</v>
      </c>
      <c r="G236" s="10">
        <f t="shared" si="3"/>
        <v>0.23259999999999992</v>
      </c>
    </row>
    <row r="238" spans="1:7" x14ac:dyDescent="0.25">
      <c r="F238" t="s">
        <v>10</v>
      </c>
    </row>
  </sheetData>
  <mergeCells count="1">
    <mergeCell ref="W4:AA6"/>
  </mergeCells>
  <pageMargins left="0.7" right="0.7" top="0.75" bottom="0.75" header="0.3" footer="0.3"/>
  <pageSetup paperSize="22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3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J12" sqref="J12"/>
    </sheetView>
  </sheetViews>
  <sheetFormatPr defaultRowHeight="12.75" x14ac:dyDescent="0.2"/>
  <cols>
    <col min="1" max="1" width="10.42578125" style="4" bestFit="1" customWidth="1"/>
    <col min="2" max="2" width="25.5703125" style="5" bestFit="1" customWidth="1"/>
    <col min="3" max="3" width="18.7109375" style="5" bestFit="1" customWidth="1"/>
    <col min="4" max="5" width="18.7109375" style="5" customWidth="1"/>
    <col min="6" max="6" width="22.28515625" style="5" bestFit="1" customWidth="1"/>
    <col min="7" max="7" width="7.5703125" style="5" bestFit="1" customWidth="1"/>
    <col min="8" max="9" width="9.140625" style="6"/>
    <col min="10" max="10" width="12.28515625" style="6" customWidth="1"/>
    <col min="11" max="16384" width="9.140625" style="6"/>
  </cols>
  <sheetData>
    <row r="1" spans="1:12" s="3" customFormat="1" x14ac:dyDescent="0.2">
      <c r="A1" s="1"/>
      <c r="B1" s="2" t="s">
        <v>2</v>
      </c>
      <c r="C1" s="2" t="s">
        <v>4</v>
      </c>
      <c r="D1" s="2"/>
      <c r="E1" s="2"/>
      <c r="F1" s="2" t="s">
        <v>5</v>
      </c>
      <c r="G1" s="2" t="s">
        <v>7</v>
      </c>
      <c r="J1" s="3" t="s">
        <v>22</v>
      </c>
    </row>
    <row r="2" spans="1:12" s="3" customFormat="1" x14ac:dyDescent="0.2">
      <c r="A2" s="1" t="s">
        <v>1</v>
      </c>
      <c r="B2" s="2" t="s">
        <v>3</v>
      </c>
      <c r="C2" s="2" t="s">
        <v>3</v>
      </c>
      <c r="D2" s="2"/>
      <c r="E2" s="2"/>
      <c r="F2" s="2" t="s">
        <v>6</v>
      </c>
      <c r="G2" s="2" t="s">
        <v>8</v>
      </c>
    </row>
    <row r="3" spans="1:12" x14ac:dyDescent="0.2">
      <c r="A3" s="4">
        <v>18120</v>
      </c>
      <c r="B3" s="5">
        <v>60</v>
      </c>
      <c r="J3" s="1" t="s">
        <v>0</v>
      </c>
      <c r="K3" s="2" t="s">
        <v>16</v>
      </c>
      <c r="L3" s="2" t="s">
        <v>17</v>
      </c>
    </row>
    <row r="4" spans="1:12" x14ac:dyDescent="0.2">
      <c r="A4" s="4">
        <v>18363</v>
      </c>
      <c r="B4" s="5">
        <v>43.2</v>
      </c>
      <c r="J4" s="1" t="s">
        <v>1</v>
      </c>
      <c r="K4" s="2" t="s">
        <v>3</v>
      </c>
      <c r="L4" s="2" t="s">
        <v>3</v>
      </c>
    </row>
    <row r="5" spans="1:12" x14ac:dyDescent="0.2">
      <c r="A5" s="4">
        <v>18556</v>
      </c>
      <c r="B5" s="5">
        <v>12.6</v>
      </c>
      <c r="J5" s="4">
        <v>18120</v>
      </c>
      <c r="K5" s="5">
        <v>168</v>
      </c>
      <c r="L5" s="5">
        <v>252</v>
      </c>
    </row>
    <row r="6" spans="1:12" x14ac:dyDescent="0.2">
      <c r="A6" s="4">
        <v>18963</v>
      </c>
      <c r="B6" s="5">
        <v>9</v>
      </c>
      <c r="J6" s="4">
        <v>18363</v>
      </c>
      <c r="K6" s="5">
        <v>86.4</v>
      </c>
      <c r="L6" s="5">
        <v>156</v>
      </c>
    </row>
    <row r="7" spans="1:12" x14ac:dyDescent="0.2">
      <c r="A7" s="4">
        <v>19252</v>
      </c>
      <c r="B7" s="5">
        <v>5.4</v>
      </c>
      <c r="J7" s="4">
        <v>18556</v>
      </c>
      <c r="K7" s="5">
        <v>31.2</v>
      </c>
      <c r="L7" s="5">
        <v>34.799999999999997</v>
      </c>
    </row>
    <row r="8" spans="1:12" x14ac:dyDescent="0.2">
      <c r="A8" s="4">
        <v>19724</v>
      </c>
      <c r="F8" s="5">
        <v>5.0137999999999998</v>
      </c>
      <c r="J8" s="4">
        <v>18963</v>
      </c>
      <c r="K8" s="5">
        <v>22.8</v>
      </c>
      <c r="L8" s="5">
        <v>31.2</v>
      </c>
    </row>
    <row r="9" spans="1:12" x14ac:dyDescent="0.2">
      <c r="A9" s="4">
        <v>20089</v>
      </c>
      <c r="F9" s="5">
        <v>-5.7000000000000002E-3</v>
      </c>
      <c r="J9" s="4">
        <v>19252</v>
      </c>
      <c r="K9" s="5">
        <v>12.6</v>
      </c>
      <c r="L9" s="5">
        <v>14.4</v>
      </c>
    </row>
    <row r="10" spans="1:12" x14ac:dyDescent="0.2">
      <c r="A10" s="4">
        <v>20454</v>
      </c>
      <c r="F10" s="5">
        <v>-0.81879999999999997</v>
      </c>
      <c r="J10" s="4">
        <v>21459</v>
      </c>
      <c r="K10" s="5">
        <v>6.12</v>
      </c>
      <c r="L10" s="5">
        <v>7.92</v>
      </c>
    </row>
    <row r="11" spans="1:12" x14ac:dyDescent="0.2">
      <c r="A11" s="4">
        <v>20820</v>
      </c>
      <c r="F11" s="5">
        <v>-1.6827000000000001</v>
      </c>
      <c r="J11" s="4">
        <v>21551</v>
      </c>
      <c r="K11" s="5">
        <v>3.6</v>
      </c>
      <c r="L11" s="5">
        <v>4.8</v>
      </c>
    </row>
    <row r="12" spans="1:12" x14ac:dyDescent="0.2">
      <c r="A12" s="4">
        <v>21185</v>
      </c>
      <c r="F12" s="5">
        <v>-1.0953999999999999</v>
      </c>
      <c r="J12" s="4">
        <v>21732</v>
      </c>
      <c r="K12" s="5">
        <v>4.68</v>
      </c>
      <c r="L12" s="5">
        <v>6.12</v>
      </c>
    </row>
    <row r="13" spans="1:12" x14ac:dyDescent="0.2">
      <c r="A13" s="4">
        <v>21459</v>
      </c>
      <c r="B13" s="5">
        <v>2.88</v>
      </c>
      <c r="J13" s="4">
        <v>23894</v>
      </c>
      <c r="K13" s="5">
        <v>3.24</v>
      </c>
      <c r="L13" s="5">
        <v>3.96</v>
      </c>
    </row>
    <row r="14" spans="1:12" x14ac:dyDescent="0.2">
      <c r="A14" s="4">
        <v>21550</v>
      </c>
      <c r="F14" s="5">
        <v>0.97660000000000002</v>
      </c>
      <c r="J14" s="4">
        <v>26207</v>
      </c>
      <c r="K14" s="5"/>
      <c r="L14" s="5">
        <v>3.24</v>
      </c>
    </row>
    <row r="15" spans="1:12" x14ac:dyDescent="0.2">
      <c r="A15" s="4">
        <v>21551</v>
      </c>
      <c r="B15" s="5">
        <v>2.16</v>
      </c>
      <c r="J15" s="4">
        <v>28946</v>
      </c>
      <c r="K15" s="5">
        <v>3.6</v>
      </c>
      <c r="L15" s="5">
        <v>3.96</v>
      </c>
    </row>
    <row r="16" spans="1:12" x14ac:dyDescent="0.2">
      <c r="A16" s="4">
        <v>21732</v>
      </c>
      <c r="B16" s="5">
        <v>2.16</v>
      </c>
      <c r="J16" s="4">
        <v>29312</v>
      </c>
      <c r="K16" s="5">
        <v>4.32</v>
      </c>
      <c r="L16" s="5">
        <v>5.76</v>
      </c>
    </row>
    <row r="17" spans="1:12" x14ac:dyDescent="0.2">
      <c r="A17" s="4">
        <v>21915</v>
      </c>
      <c r="F17" s="5">
        <v>1.1950000000000001</v>
      </c>
      <c r="J17" s="4">
        <v>30042</v>
      </c>
      <c r="K17" s="5">
        <v>5.4</v>
      </c>
      <c r="L17" s="5">
        <v>6.84</v>
      </c>
    </row>
    <row r="18" spans="1:12" x14ac:dyDescent="0.2">
      <c r="A18" s="4">
        <v>22281</v>
      </c>
      <c r="F18" s="5">
        <v>1.5612999999999999</v>
      </c>
      <c r="J18" s="4">
        <v>31260</v>
      </c>
      <c r="K18" s="5">
        <v>6.12</v>
      </c>
      <c r="L18" s="5">
        <v>7.2</v>
      </c>
    </row>
    <row r="19" spans="1:12" x14ac:dyDescent="0.2">
      <c r="A19" s="4">
        <v>22646</v>
      </c>
      <c r="F19" s="5">
        <v>15.301600000000001</v>
      </c>
      <c r="J19" s="4">
        <v>32387</v>
      </c>
      <c r="K19" s="5">
        <v>6.48</v>
      </c>
      <c r="L19" s="5">
        <v>8.64</v>
      </c>
    </row>
    <row r="20" spans="1:12" x14ac:dyDescent="0.2">
      <c r="A20" s="4">
        <v>23011</v>
      </c>
      <c r="F20" s="5">
        <v>-9.3799999999999994E-2</v>
      </c>
      <c r="J20" s="4">
        <v>32540</v>
      </c>
      <c r="K20" s="5">
        <v>9</v>
      </c>
      <c r="L20" s="5">
        <v>11.34</v>
      </c>
    </row>
    <row r="21" spans="1:12" x14ac:dyDescent="0.2">
      <c r="A21" s="4">
        <v>23376</v>
      </c>
      <c r="F21" s="5">
        <v>-2.6215999999999999</v>
      </c>
      <c r="J21" s="4">
        <v>32978</v>
      </c>
      <c r="K21" s="5">
        <v>7.74</v>
      </c>
      <c r="L21" s="5">
        <v>10.08</v>
      </c>
    </row>
    <row r="22" spans="1:12" x14ac:dyDescent="0.2">
      <c r="A22" s="4">
        <v>23742</v>
      </c>
      <c r="F22" s="5">
        <v>-0.37890000000000001</v>
      </c>
      <c r="J22" s="4">
        <v>33106</v>
      </c>
      <c r="K22" s="5">
        <v>6.48</v>
      </c>
      <c r="L22" s="5">
        <v>8.64</v>
      </c>
    </row>
    <row r="23" spans="1:12" x14ac:dyDescent="0.2">
      <c r="A23" s="4">
        <v>23894</v>
      </c>
      <c r="B23" s="5">
        <v>2.16</v>
      </c>
      <c r="J23" s="4">
        <v>33349</v>
      </c>
      <c r="K23" s="5">
        <v>5.4</v>
      </c>
      <c r="L23" s="5">
        <v>7.56</v>
      </c>
    </row>
    <row r="24" spans="1:12" x14ac:dyDescent="0.2">
      <c r="A24" s="4">
        <v>24107</v>
      </c>
      <c r="F24" s="5">
        <v>0.82669999999999999</v>
      </c>
      <c r="J24" s="4">
        <v>34104</v>
      </c>
      <c r="K24" s="5">
        <v>7.2</v>
      </c>
      <c r="L24" s="5">
        <v>9.18</v>
      </c>
    </row>
    <row r="25" spans="1:12" x14ac:dyDescent="0.2">
      <c r="A25" s="4">
        <v>24472</v>
      </c>
      <c r="F25" s="5">
        <v>-1.6065</v>
      </c>
      <c r="J25" s="4">
        <v>34161</v>
      </c>
      <c r="K25" s="5">
        <v>9</v>
      </c>
      <c r="L25" s="5">
        <v>10.98</v>
      </c>
    </row>
    <row r="26" spans="1:12" x14ac:dyDescent="0.2">
      <c r="A26" s="4">
        <v>24837</v>
      </c>
      <c r="F26" s="5">
        <v>0.73870000000000002</v>
      </c>
      <c r="J26" s="4">
        <v>35186</v>
      </c>
      <c r="K26" s="5">
        <v>7.2</v>
      </c>
      <c r="L26" s="5">
        <v>9.18</v>
      </c>
    </row>
    <row r="27" spans="1:12" x14ac:dyDescent="0.2">
      <c r="A27" s="4">
        <v>25203</v>
      </c>
      <c r="F27" s="5">
        <v>1.3635999999999999</v>
      </c>
      <c r="J27" s="4">
        <v>35300</v>
      </c>
      <c r="K27" s="5">
        <v>5.4</v>
      </c>
      <c r="L27" s="5">
        <v>7.47</v>
      </c>
    </row>
    <row r="28" spans="1:12" x14ac:dyDescent="0.2">
      <c r="A28" s="4">
        <v>25568</v>
      </c>
      <c r="F28" s="5">
        <v>-3.7595999999999998</v>
      </c>
      <c r="J28" s="4">
        <v>35726</v>
      </c>
      <c r="K28" s="5">
        <v>4.1399999999999997</v>
      </c>
      <c r="L28" s="5">
        <v>5.67</v>
      </c>
    </row>
    <row r="29" spans="1:12" x14ac:dyDescent="0.2">
      <c r="A29" s="4">
        <v>25933</v>
      </c>
      <c r="F29" s="5">
        <v>-2.6145999999999998</v>
      </c>
      <c r="J29" s="4">
        <v>35879</v>
      </c>
      <c r="K29" s="5">
        <v>4.1399999999999997</v>
      </c>
      <c r="L29" s="5">
        <v>5.22</v>
      </c>
    </row>
    <row r="30" spans="1:12" x14ac:dyDescent="0.2">
      <c r="A30" s="4">
        <v>26207</v>
      </c>
      <c r="B30" s="5">
        <v>2.16</v>
      </c>
      <c r="J30" s="4">
        <v>35977</v>
      </c>
      <c r="K30" s="5">
        <v>3.96</v>
      </c>
      <c r="L30" s="5">
        <v>4.7699999999999996</v>
      </c>
    </row>
    <row r="31" spans="1:12" x14ac:dyDescent="0.2">
      <c r="A31" s="4">
        <v>26298</v>
      </c>
      <c r="F31" s="5">
        <v>0.62829999999999997</v>
      </c>
      <c r="J31" s="4">
        <v>36136</v>
      </c>
      <c r="K31" s="5">
        <v>3.33</v>
      </c>
      <c r="L31" s="5">
        <v>3.78</v>
      </c>
    </row>
    <row r="32" spans="1:12" x14ac:dyDescent="0.2">
      <c r="A32" s="4">
        <v>26664</v>
      </c>
      <c r="F32" s="5">
        <v>8.3799999999999999E-2</v>
      </c>
      <c r="J32" s="4">
        <v>36321</v>
      </c>
      <c r="K32" s="5">
        <v>2.16</v>
      </c>
      <c r="L32" s="5">
        <v>2.25</v>
      </c>
    </row>
    <row r="33" spans="1:12" x14ac:dyDescent="0.2">
      <c r="A33" s="4">
        <v>27029</v>
      </c>
      <c r="F33" s="5">
        <v>0.17130000000000001</v>
      </c>
      <c r="J33" s="4">
        <v>37308</v>
      </c>
      <c r="K33" s="5">
        <v>1.89</v>
      </c>
      <c r="L33" s="5">
        <v>1.98</v>
      </c>
    </row>
    <row r="34" spans="1:12" x14ac:dyDescent="0.2">
      <c r="A34" s="4">
        <v>27394</v>
      </c>
      <c r="F34" s="5">
        <v>0.28749999999999998</v>
      </c>
      <c r="J34" s="4">
        <v>38289</v>
      </c>
      <c r="K34" s="5">
        <v>2.0699999999999998</v>
      </c>
      <c r="L34" s="5">
        <v>2.25</v>
      </c>
    </row>
    <row r="35" spans="1:12" x14ac:dyDescent="0.2">
      <c r="A35" s="4">
        <v>27759</v>
      </c>
      <c r="F35" s="5">
        <v>-1.113</v>
      </c>
      <c r="J35" s="4">
        <v>38948</v>
      </c>
      <c r="K35" s="5">
        <v>2.25</v>
      </c>
      <c r="L35" s="5">
        <v>2.52</v>
      </c>
    </row>
    <row r="36" spans="1:12" x14ac:dyDescent="0.2">
      <c r="A36" s="4">
        <v>28125</v>
      </c>
      <c r="F36" s="5">
        <v>-7.5800000000000006E-2</v>
      </c>
      <c r="J36" s="4">
        <v>39159</v>
      </c>
      <c r="K36" s="5">
        <v>2.4300000000000002</v>
      </c>
      <c r="L36" s="5">
        <v>2.79</v>
      </c>
    </row>
    <row r="37" spans="1:12" x14ac:dyDescent="0.2">
      <c r="A37" s="4">
        <v>28490</v>
      </c>
      <c r="F37" s="5">
        <v>1.0656000000000001</v>
      </c>
      <c r="J37" s="4">
        <v>39221</v>
      </c>
      <c r="K37" s="5">
        <v>2.61</v>
      </c>
      <c r="L37" s="5">
        <v>3.06</v>
      </c>
    </row>
    <row r="38" spans="1:12" x14ac:dyDescent="0.2">
      <c r="A38" s="4">
        <v>28855</v>
      </c>
      <c r="F38" s="5">
        <v>1.3346</v>
      </c>
      <c r="J38" s="4">
        <v>39284</v>
      </c>
      <c r="K38" s="5">
        <v>2.88</v>
      </c>
      <c r="L38" s="5">
        <v>3.33</v>
      </c>
    </row>
    <row r="39" spans="1:12" x14ac:dyDescent="0.2">
      <c r="A39" s="4">
        <v>28946</v>
      </c>
      <c r="B39" s="5">
        <v>2.16</v>
      </c>
      <c r="J39" s="4">
        <v>39316</v>
      </c>
      <c r="K39" s="5">
        <v>3.15</v>
      </c>
      <c r="L39" s="5">
        <v>3.6</v>
      </c>
    </row>
    <row r="40" spans="1:12" x14ac:dyDescent="0.2">
      <c r="A40" s="4">
        <v>29220</v>
      </c>
      <c r="F40" s="5">
        <v>3.5929000000000002</v>
      </c>
      <c r="J40" s="4">
        <v>39340</v>
      </c>
      <c r="K40" s="5">
        <v>3.42</v>
      </c>
      <c r="L40" s="5">
        <v>3.87</v>
      </c>
    </row>
    <row r="41" spans="1:12" x14ac:dyDescent="0.2">
      <c r="A41" s="4">
        <v>29312</v>
      </c>
      <c r="B41" s="5">
        <v>2.16</v>
      </c>
      <c r="J41" s="4">
        <v>39437</v>
      </c>
      <c r="K41" s="5">
        <v>3.78</v>
      </c>
      <c r="L41" s="5">
        <v>4.1399999999999997</v>
      </c>
    </row>
    <row r="42" spans="1:12" x14ac:dyDescent="0.2">
      <c r="A42" s="4">
        <v>29586</v>
      </c>
      <c r="F42" s="5">
        <v>3.7839</v>
      </c>
      <c r="J42" s="4">
        <v>39730</v>
      </c>
      <c r="K42" s="5">
        <v>3.51</v>
      </c>
      <c r="L42" s="5">
        <v>3.87</v>
      </c>
    </row>
    <row r="43" spans="1:12" x14ac:dyDescent="0.2">
      <c r="A43" s="4">
        <v>29951</v>
      </c>
      <c r="F43" s="5">
        <v>2.3692000000000002</v>
      </c>
      <c r="J43" s="4">
        <v>39751</v>
      </c>
      <c r="K43" s="5">
        <v>3.24</v>
      </c>
      <c r="L43" s="5">
        <v>3.6</v>
      </c>
    </row>
    <row r="44" spans="1:12" x14ac:dyDescent="0.2">
      <c r="A44" s="4">
        <v>30042</v>
      </c>
      <c r="B44" s="5">
        <v>2.88</v>
      </c>
      <c r="J44" s="4">
        <v>39779</v>
      </c>
      <c r="K44" s="5">
        <v>2.25</v>
      </c>
      <c r="L44" s="5">
        <v>2.52</v>
      </c>
    </row>
    <row r="45" spans="1:12" x14ac:dyDescent="0.2">
      <c r="A45" s="4">
        <v>30316</v>
      </c>
      <c r="F45" s="5">
        <v>-0.1231</v>
      </c>
      <c r="J45" s="4">
        <v>39805</v>
      </c>
      <c r="K45" s="5">
        <v>1.98</v>
      </c>
      <c r="L45" s="5">
        <v>2.25</v>
      </c>
    </row>
    <row r="46" spans="1:12" x14ac:dyDescent="0.2">
      <c r="A46" s="4">
        <v>30681</v>
      </c>
      <c r="F46" s="5">
        <v>1.1282000000000001</v>
      </c>
      <c r="J46" s="4">
        <v>40471</v>
      </c>
      <c r="K46" s="5">
        <v>2.2000000000000002</v>
      </c>
      <c r="L46" s="5">
        <v>2.5</v>
      </c>
    </row>
    <row r="47" spans="1:12" x14ac:dyDescent="0.2">
      <c r="A47" s="4">
        <v>31047</v>
      </c>
      <c r="F47" s="5">
        <v>4.9367999999999999</v>
      </c>
      <c r="J47" s="4">
        <v>40538</v>
      </c>
      <c r="K47" s="5">
        <v>2.5</v>
      </c>
      <c r="L47" s="5">
        <v>2.75</v>
      </c>
    </row>
    <row r="48" spans="1:12" x14ac:dyDescent="0.2">
      <c r="A48" s="4">
        <v>31260</v>
      </c>
      <c r="B48" s="5">
        <v>2.88</v>
      </c>
      <c r="J48" s="4">
        <v>40583</v>
      </c>
      <c r="K48" s="5">
        <v>2.8</v>
      </c>
      <c r="L48" s="5">
        <v>3</v>
      </c>
    </row>
    <row r="49" spans="1:12" x14ac:dyDescent="0.2">
      <c r="A49" s="4">
        <v>31412</v>
      </c>
      <c r="F49" s="5">
        <v>10.2387</v>
      </c>
      <c r="J49" s="4">
        <v>40639</v>
      </c>
      <c r="K49" s="5">
        <v>3.05</v>
      </c>
      <c r="L49" s="5">
        <v>3.25</v>
      </c>
    </row>
    <row r="50" spans="1:12" x14ac:dyDescent="0.2">
      <c r="A50" s="4">
        <v>31777</v>
      </c>
      <c r="F50" s="5">
        <v>4.7180999999999997</v>
      </c>
      <c r="J50" s="4">
        <v>40731</v>
      </c>
      <c r="K50" s="5">
        <v>3.3</v>
      </c>
      <c r="L50" s="5">
        <v>3.5</v>
      </c>
    </row>
    <row r="51" spans="1:12" x14ac:dyDescent="0.2">
      <c r="A51" s="4">
        <v>32142</v>
      </c>
      <c r="F51" s="5">
        <v>5.0420999999999996</v>
      </c>
      <c r="J51" s="4">
        <v>41068</v>
      </c>
      <c r="K51" s="5">
        <v>3.05</v>
      </c>
      <c r="L51" s="5">
        <v>3.25</v>
      </c>
    </row>
    <row r="52" spans="1:12" x14ac:dyDescent="0.2">
      <c r="A52" s="4">
        <v>32387</v>
      </c>
      <c r="B52" s="5">
        <v>2.88</v>
      </c>
      <c r="J52" s="4">
        <v>41096</v>
      </c>
      <c r="K52" s="5">
        <v>2.8</v>
      </c>
      <c r="L52" s="5">
        <v>3</v>
      </c>
    </row>
    <row r="53" spans="1:12" x14ac:dyDescent="0.2">
      <c r="A53" s="4">
        <v>32508</v>
      </c>
      <c r="F53" s="5">
        <v>12.1305</v>
      </c>
      <c r="J53" s="4">
        <v>41965</v>
      </c>
      <c r="K53" s="5">
        <v>2.5499999999999998</v>
      </c>
      <c r="L53" s="5">
        <v>2.75</v>
      </c>
    </row>
    <row r="54" spans="1:12" x14ac:dyDescent="0.2">
      <c r="A54" s="4">
        <v>32540</v>
      </c>
      <c r="B54" s="5">
        <v>2.88</v>
      </c>
      <c r="C54" s="5">
        <v>7.56</v>
      </c>
      <c r="J54" s="4">
        <v>42064</v>
      </c>
      <c r="K54" s="5">
        <v>2.2999999999999998</v>
      </c>
      <c r="L54" s="5">
        <v>2.5</v>
      </c>
    </row>
    <row r="55" spans="1:12" x14ac:dyDescent="0.2">
      <c r="A55" s="4">
        <v>32873</v>
      </c>
      <c r="F55" s="5">
        <v>8.6087000000000007</v>
      </c>
      <c r="J55" s="4">
        <v>42135</v>
      </c>
      <c r="K55" s="5">
        <v>2.0499999999999998</v>
      </c>
      <c r="L55" s="5">
        <v>2.25</v>
      </c>
    </row>
    <row r="56" spans="1:12" x14ac:dyDescent="0.2">
      <c r="A56" s="4">
        <v>32904</v>
      </c>
      <c r="G56" s="5">
        <v>4.3</v>
      </c>
      <c r="J56" s="4">
        <v>42183</v>
      </c>
      <c r="K56" s="5">
        <v>1.8</v>
      </c>
      <c r="L56" s="5">
        <v>2</v>
      </c>
    </row>
    <row r="57" spans="1:12" x14ac:dyDescent="0.2">
      <c r="A57" s="4">
        <v>32932</v>
      </c>
      <c r="G57" s="5">
        <v>4.4000000000000004</v>
      </c>
      <c r="J57" s="4">
        <v>42242</v>
      </c>
      <c r="K57" s="5">
        <v>1.55</v>
      </c>
      <c r="L57" s="5">
        <v>1.75</v>
      </c>
    </row>
    <row r="58" spans="1:12" x14ac:dyDescent="0.2">
      <c r="A58" s="4">
        <v>32963</v>
      </c>
      <c r="G58" s="5">
        <v>3.4</v>
      </c>
      <c r="J58" s="4">
        <v>42301</v>
      </c>
      <c r="K58" s="5">
        <v>1.3</v>
      </c>
      <c r="L58" s="5">
        <v>1.5</v>
      </c>
    </row>
    <row r="59" spans="1:12" x14ac:dyDescent="0.2">
      <c r="A59" s="4">
        <v>32978</v>
      </c>
      <c r="B59" s="5">
        <v>2.88</v>
      </c>
      <c r="C59" s="5">
        <v>6.3</v>
      </c>
    </row>
    <row r="60" spans="1:12" x14ac:dyDescent="0.2">
      <c r="A60" s="4">
        <v>32993</v>
      </c>
      <c r="G60" s="5">
        <v>3.2</v>
      </c>
    </row>
    <row r="61" spans="1:12" x14ac:dyDescent="0.2">
      <c r="A61" s="4">
        <v>33024</v>
      </c>
      <c r="G61" s="5">
        <v>2.7</v>
      </c>
    </row>
    <row r="62" spans="1:12" x14ac:dyDescent="0.2">
      <c r="A62" s="4">
        <v>33054</v>
      </c>
      <c r="G62" s="5">
        <v>1.1000000000000001</v>
      </c>
    </row>
    <row r="63" spans="1:12" x14ac:dyDescent="0.2">
      <c r="A63" s="4">
        <v>33085</v>
      </c>
      <c r="G63" s="5">
        <v>1.1000000000000001</v>
      </c>
    </row>
    <row r="64" spans="1:12" x14ac:dyDescent="0.2">
      <c r="A64" s="4">
        <v>33106</v>
      </c>
      <c r="B64" s="5">
        <v>2.16</v>
      </c>
      <c r="C64" s="5">
        <v>4.32</v>
      </c>
    </row>
    <row r="65" spans="1:7" x14ac:dyDescent="0.2">
      <c r="A65" s="4">
        <v>33116</v>
      </c>
      <c r="G65" s="5">
        <v>2.5</v>
      </c>
    </row>
    <row r="66" spans="1:7" x14ac:dyDescent="0.2">
      <c r="A66" s="4">
        <v>33146</v>
      </c>
      <c r="G66" s="5">
        <v>2.9</v>
      </c>
    </row>
    <row r="67" spans="1:7" x14ac:dyDescent="0.2">
      <c r="A67" s="4">
        <v>33177</v>
      </c>
      <c r="G67" s="5">
        <v>3.1</v>
      </c>
    </row>
    <row r="68" spans="1:7" x14ac:dyDescent="0.2">
      <c r="A68" s="4">
        <v>33207</v>
      </c>
      <c r="G68" s="5">
        <v>3.7</v>
      </c>
    </row>
    <row r="69" spans="1:7" x14ac:dyDescent="0.2">
      <c r="A69" s="4">
        <v>33238</v>
      </c>
      <c r="F69" s="5">
        <v>5.7323000000000004</v>
      </c>
      <c r="G69" s="5">
        <v>4.3</v>
      </c>
    </row>
    <row r="70" spans="1:7" x14ac:dyDescent="0.2">
      <c r="A70" s="4">
        <v>33269</v>
      </c>
      <c r="G70" s="5">
        <v>2.2000000000000002</v>
      </c>
    </row>
    <row r="71" spans="1:7" x14ac:dyDescent="0.2">
      <c r="A71" s="4">
        <v>33297</v>
      </c>
      <c r="G71" s="5">
        <v>1</v>
      </c>
    </row>
    <row r="72" spans="1:7" x14ac:dyDescent="0.2">
      <c r="A72" s="4">
        <v>33328</v>
      </c>
      <c r="G72" s="5">
        <v>1.6</v>
      </c>
    </row>
    <row r="73" spans="1:7" x14ac:dyDescent="0.2">
      <c r="A73" s="4">
        <v>33349</v>
      </c>
      <c r="B73" s="5">
        <v>1.8</v>
      </c>
      <c r="C73" s="5">
        <v>3.24</v>
      </c>
    </row>
    <row r="74" spans="1:7" x14ac:dyDescent="0.2">
      <c r="A74" s="4">
        <v>33358</v>
      </c>
      <c r="G74" s="5">
        <v>1.3</v>
      </c>
    </row>
    <row r="75" spans="1:7" x14ac:dyDescent="0.2">
      <c r="A75" s="4">
        <v>33389</v>
      </c>
      <c r="G75" s="5">
        <v>3.6</v>
      </c>
    </row>
    <row r="76" spans="1:7" x14ac:dyDescent="0.2">
      <c r="A76" s="4">
        <v>33419</v>
      </c>
      <c r="G76" s="5">
        <v>4.4000000000000004</v>
      </c>
    </row>
    <row r="77" spans="1:7" x14ac:dyDescent="0.2">
      <c r="A77" s="4">
        <v>33450</v>
      </c>
      <c r="G77" s="5">
        <v>4.7</v>
      </c>
    </row>
    <row r="78" spans="1:7" x14ac:dyDescent="0.2">
      <c r="A78" s="4">
        <v>33481</v>
      </c>
      <c r="G78" s="5">
        <v>4.9000000000000004</v>
      </c>
    </row>
    <row r="79" spans="1:7" x14ac:dyDescent="0.2">
      <c r="A79" s="4">
        <v>33511</v>
      </c>
      <c r="G79" s="5">
        <v>4.5</v>
      </c>
    </row>
    <row r="80" spans="1:7" x14ac:dyDescent="0.2">
      <c r="A80" s="4">
        <v>33542</v>
      </c>
      <c r="G80" s="5">
        <v>4.8</v>
      </c>
    </row>
    <row r="81" spans="1:7" x14ac:dyDescent="0.2">
      <c r="A81" s="4">
        <v>33572</v>
      </c>
      <c r="G81" s="5">
        <v>4.4000000000000004</v>
      </c>
    </row>
    <row r="82" spans="1:7" x14ac:dyDescent="0.2">
      <c r="A82" s="4">
        <v>33603</v>
      </c>
      <c r="F82" s="5">
        <v>6.6779000000000002</v>
      </c>
      <c r="G82" s="5">
        <v>4.5</v>
      </c>
    </row>
    <row r="83" spans="1:7" x14ac:dyDescent="0.2">
      <c r="A83" s="4">
        <v>33634</v>
      </c>
      <c r="G83" s="5">
        <v>5.5</v>
      </c>
    </row>
    <row r="84" spans="1:7" x14ac:dyDescent="0.2">
      <c r="A84" s="4">
        <v>33663</v>
      </c>
      <c r="G84" s="5">
        <v>5.3</v>
      </c>
    </row>
    <row r="85" spans="1:7" x14ac:dyDescent="0.2">
      <c r="A85" s="4">
        <v>33694</v>
      </c>
      <c r="G85" s="5">
        <v>5.3</v>
      </c>
    </row>
    <row r="86" spans="1:7" x14ac:dyDescent="0.2">
      <c r="A86" s="4">
        <v>33724</v>
      </c>
      <c r="G86" s="5">
        <v>7.1</v>
      </c>
    </row>
    <row r="87" spans="1:7" x14ac:dyDescent="0.2">
      <c r="A87" s="4">
        <v>33755</v>
      </c>
      <c r="G87" s="5">
        <v>4.7</v>
      </c>
    </row>
    <row r="88" spans="1:7" x14ac:dyDescent="0.2">
      <c r="A88" s="4">
        <v>33785</v>
      </c>
      <c r="G88" s="5">
        <v>4.8</v>
      </c>
    </row>
    <row r="89" spans="1:7" x14ac:dyDescent="0.2">
      <c r="A89" s="4">
        <v>33816</v>
      </c>
      <c r="G89" s="5">
        <v>5.2</v>
      </c>
    </row>
    <row r="90" spans="1:7" x14ac:dyDescent="0.2">
      <c r="A90" s="4">
        <v>33847</v>
      </c>
      <c r="G90" s="5">
        <v>5.8</v>
      </c>
    </row>
    <row r="91" spans="1:7" x14ac:dyDescent="0.2">
      <c r="A91" s="4">
        <v>33877</v>
      </c>
      <c r="G91" s="5">
        <v>7.5</v>
      </c>
    </row>
    <row r="92" spans="1:7" x14ac:dyDescent="0.2">
      <c r="A92" s="4">
        <v>33908</v>
      </c>
      <c r="G92" s="5">
        <v>7.9</v>
      </c>
    </row>
    <row r="93" spans="1:7" x14ac:dyDescent="0.2">
      <c r="A93" s="4">
        <v>33938</v>
      </c>
      <c r="G93" s="5">
        <v>8.1999999999999993</v>
      </c>
    </row>
    <row r="94" spans="1:7" x14ac:dyDescent="0.2">
      <c r="A94" s="4">
        <v>33969</v>
      </c>
      <c r="F94" s="5">
        <v>8.2135999999999996</v>
      </c>
      <c r="G94" s="5">
        <v>8.8000000000000007</v>
      </c>
    </row>
    <row r="95" spans="1:7" x14ac:dyDescent="0.2">
      <c r="A95" s="4">
        <v>34000</v>
      </c>
      <c r="G95" s="5">
        <v>10.3</v>
      </c>
    </row>
    <row r="96" spans="1:7" x14ac:dyDescent="0.2">
      <c r="A96" s="4">
        <v>34028</v>
      </c>
      <c r="G96" s="5">
        <v>10.5</v>
      </c>
    </row>
    <row r="97" spans="1:7" x14ac:dyDescent="0.2">
      <c r="A97" s="4">
        <v>34059</v>
      </c>
      <c r="G97" s="5">
        <v>12.2</v>
      </c>
    </row>
    <row r="98" spans="1:7" x14ac:dyDescent="0.2">
      <c r="A98" s="4">
        <v>34089</v>
      </c>
      <c r="G98" s="5">
        <v>12.6</v>
      </c>
    </row>
    <row r="99" spans="1:7" x14ac:dyDescent="0.2">
      <c r="A99" s="4">
        <v>34104</v>
      </c>
      <c r="B99" s="5">
        <v>2.16</v>
      </c>
      <c r="C99" s="5">
        <v>4.8600000000000003</v>
      </c>
    </row>
    <row r="100" spans="1:7" x14ac:dyDescent="0.2">
      <c r="A100" s="4">
        <v>34120</v>
      </c>
      <c r="G100" s="5">
        <v>14</v>
      </c>
    </row>
    <row r="101" spans="1:7" x14ac:dyDescent="0.2">
      <c r="A101" s="4">
        <v>34150</v>
      </c>
      <c r="G101" s="5">
        <v>15.1</v>
      </c>
    </row>
    <row r="102" spans="1:7" x14ac:dyDescent="0.2">
      <c r="A102" s="4">
        <v>34161</v>
      </c>
      <c r="B102" s="5">
        <v>3.15</v>
      </c>
      <c r="C102" s="5">
        <v>6.66</v>
      </c>
    </row>
    <row r="103" spans="1:7" x14ac:dyDescent="0.2">
      <c r="A103" s="4">
        <v>34181</v>
      </c>
      <c r="G103" s="5">
        <v>16.2</v>
      </c>
    </row>
    <row r="104" spans="1:7" x14ac:dyDescent="0.2">
      <c r="A104" s="4">
        <v>34212</v>
      </c>
      <c r="G104" s="5">
        <v>16</v>
      </c>
    </row>
    <row r="105" spans="1:7" x14ac:dyDescent="0.2">
      <c r="A105" s="4">
        <v>34242</v>
      </c>
      <c r="G105" s="5">
        <v>15.7</v>
      </c>
    </row>
    <row r="106" spans="1:7" x14ac:dyDescent="0.2">
      <c r="A106" s="4">
        <v>34273</v>
      </c>
      <c r="G106" s="5">
        <v>15.9</v>
      </c>
    </row>
    <row r="107" spans="1:7" x14ac:dyDescent="0.2">
      <c r="A107" s="4">
        <v>34303</v>
      </c>
      <c r="G107" s="5">
        <v>16.7</v>
      </c>
    </row>
    <row r="108" spans="1:7" x14ac:dyDescent="0.2">
      <c r="A108" s="4">
        <v>34334</v>
      </c>
      <c r="F108" s="5">
        <v>15.1694</v>
      </c>
      <c r="G108" s="5">
        <v>18.8</v>
      </c>
    </row>
    <row r="109" spans="1:7" x14ac:dyDescent="0.2">
      <c r="A109" s="4">
        <v>34365</v>
      </c>
      <c r="G109" s="5">
        <v>21.1</v>
      </c>
    </row>
    <row r="110" spans="1:7" x14ac:dyDescent="0.2">
      <c r="A110" s="4">
        <v>34393</v>
      </c>
      <c r="G110" s="5">
        <v>23.2</v>
      </c>
    </row>
    <row r="111" spans="1:7" x14ac:dyDescent="0.2">
      <c r="A111" s="4">
        <v>34424</v>
      </c>
      <c r="G111" s="5">
        <v>22.4</v>
      </c>
    </row>
    <row r="112" spans="1:7" x14ac:dyDescent="0.2">
      <c r="A112" s="4">
        <v>34454</v>
      </c>
      <c r="G112" s="5">
        <v>21.7</v>
      </c>
    </row>
    <row r="113" spans="1:7" x14ac:dyDescent="0.2">
      <c r="A113" s="4">
        <v>34485</v>
      </c>
      <c r="G113" s="5">
        <v>21.3</v>
      </c>
    </row>
    <row r="114" spans="1:7" x14ac:dyDescent="0.2">
      <c r="A114" s="4">
        <v>34515</v>
      </c>
      <c r="G114" s="5">
        <v>22.6</v>
      </c>
    </row>
    <row r="115" spans="1:7" x14ac:dyDescent="0.2">
      <c r="A115" s="4">
        <v>34546</v>
      </c>
      <c r="G115" s="5">
        <v>24</v>
      </c>
    </row>
    <row r="116" spans="1:7" x14ac:dyDescent="0.2">
      <c r="A116" s="4">
        <v>34577</v>
      </c>
      <c r="G116" s="5">
        <v>25.8</v>
      </c>
    </row>
    <row r="117" spans="1:7" x14ac:dyDescent="0.2">
      <c r="A117" s="4">
        <v>34607</v>
      </c>
      <c r="G117" s="5">
        <v>27.3</v>
      </c>
    </row>
    <row r="118" spans="1:7" x14ac:dyDescent="0.2">
      <c r="A118" s="4">
        <v>34638</v>
      </c>
      <c r="G118" s="5">
        <v>27.7</v>
      </c>
    </row>
    <row r="119" spans="1:7" x14ac:dyDescent="0.2">
      <c r="A119" s="4">
        <v>34668</v>
      </c>
      <c r="G119" s="5">
        <v>27.5</v>
      </c>
    </row>
    <row r="120" spans="1:7" x14ac:dyDescent="0.2">
      <c r="A120" s="4">
        <v>34699</v>
      </c>
      <c r="F120" s="5">
        <v>20.656500000000001</v>
      </c>
      <c r="G120" s="5">
        <v>25.5</v>
      </c>
    </row>
    <row r="121" spans="1:7" x14ac:dyDescent="0.2">
      <c r="A121" s="4">
        <v>34730</v>
      </c>
      <c r="G121" s="5">
        <v>24.1</v>
      </c>
    </row>
    <row r="122" spans="1:7" x14ac:dyDescent="0.2">
      <c r="A122" s="4">
        <v>34758</v>
      </c>
      <c r="G122" s="5">
        <v>22.4</v>
      </c>
    </row>
    <row r="123" spans="1:7" x14ac:dyDescent="0.2">
      <c r="A123" s="4">
        <v>34789</v>
      </c>
      <c r="G123" s="5">
        <v>21.3</v>
      </c>
    </row>
    <row r="124" spans="1:7" x14ac:dyDescent="0.2">
      <c r="A124" s="4">
        <v>34819</v>
      </c>
      <c r="G124" s="5">
        <v>20.7</v>
      </c>
    </row>
    <row r="125" spans="1:7" x14ac:dyDescent="0.2">
      <c r="A125" s="4">
        <v>34850</v>
      </c>
      <c r="G125" s="5">
        <v>20.3</v>
      </c>
    </row>
    <row r="126" spans="1:7" x14ac:dyDescent="0.2">
      <c r="A126" s="4">
        <v>34880</v>
      </c>
      <c r="G126" s="5">
        <v>18.2</v>
      </c>
    </row>
    <row r="127" spans="1:7" x14ac:dyDescent="0.2">
      <c r="A127" s="4">
        <v>34911</v>
      </c>
      <c r="G127" s="5">
        <v>16.7</v>
      </c>
    </row>
    <row r="128" spans="1:7" x14ac:dyDescent="0.2">
      <c r="A128" s="4">
        <v>34942</v>
      </c>
      <c r="G128" s="5">
        <v>14.5</v>
      </c>
    </row>
    <row r="129" spans="1:7" x14ac:dyDescent="0.2">
      <c r="A129" s="4">
        <v>34972</v>
      </c>
      <c r="G129" s="5">
        <v>13.2</v>
      </c>
    </row>
    <row r="130" spans="1:7" x14ac:dyDescent="0.2">
      <c r="A130" s="4">
        <v>35003</v>
      </c>
      <c r="G130" s="5">
        <v>12.1</v>
      </c>
    </row>
    <row r="131" spans="1:7" x14ac:dyDescent="0.2">
      <c r="A131" s="4">
        <v>35033</v>
      </c>
      <c r="G131" s="5">
        <v>11.2</v>
      </c>
    </row>
    <row r="132" spans="1:7" x14ac:dyDescent="0.2">
      <c r="A132" s="4">
        <v>35064</v>
      </c>
      <c r="F132" s="5">
        <v>13.618399999999999</v>
      </c>
      <c r="G132" s="5">
        <v>10.1</v>
      </c>
    </row>
    <row r="133" spans="1:7" x14ac:dyDescent="0.2">
      <c r="A133" s="4">
        <v>35095</v>
      </c>
      <c r="G133" s="5">
        <v>9</v>
      </c>
    </row>
    <row r="134" spans="1:7" x14ac:dyDescent="0.2">
      <c r="A134" s="4">
        <v>35124</v>
      </c>
      <c r="G134" s="5">
        <v>9.3000000000000007</v>
      </c>
    </row>
    <row r="135" spans="1:7" x14ac:dyDescent="0.2">
      <c r="A135" s="4">
        <v>35155</v>
      </c>
      <c r="G135" s="5">
        <v>9.8000000000000007</v>
      </c>
    </row>
    <row r="136" spans="1:7" x14ac:dyDescent="0.2">
      <c r="A136" s="4">
        <v>35185</v>
      </c>
      <c r="G136" s="5">
        <v>9.6999999999999993</v>
      </c>
    </row>
    <row r="137" spans="1:7" x14ac:dyDescent="0.2">
      <c r="A137" s="4">
        <v>35186</v>
      </c>
      <c r="B137" s="5">
        <v>2.97</v>
      </c>
      <c r="C137" s="5">
        <v>4.8600000000000003</v>
      </c>
    </row>
    <row r="138" spans="1:7" x14ac:dyDescent="0.2">
      <c r="A138" s="4">
        <v>35216</v>
      </c>
      <c r="G138" s="5">
        <v>8.9</v>
      </c>
    </row>
    <row r="139" spans="1:7" x14ac:dyDescent="0.2">
      <c r="A139" s="4">
        <v>35246</v>
      </c>
      <c r="G139" s="5">
        <v>8.6</v>
      </c>
    </row>
    <row r="140" spans="1:7" x14ac:dyDescent="0.2">
      <c r="A140" s="4">
        <v>35277</v>
      </c>
      <c r="G140" s="5">
        <v>8.3000000000000007</v>
      </c>
    </row>
    <row r="141" spans="1:7" x14ac:dyDescent="0.2">
      <c r="A141" s="4">
        <v>35300</v>
      </c>
      <c r="B141" s="5">
        <v>1.98</v>
      </c>
      <c r="C141" s="5">
        <v>3.33</v>
      </c>
    </row>
    <row r="142" spans="1:7" x14ac:dyDescent="0.2">
      <c r="A142" s="4">
        <v>35308</v>
      </c>
      <c r="G142" s="5">
        <v>8.1</v>
      </c>
    </row>
    <row r="143" spans="1:7" x14ac:dyDescent="0.2">
      <c r="A143" s="4">
        <v>35338</v>
      </c>
      <c r="G143" s="5">
        <v>7.4</v>
      </c>
    </row>
    <row r="144" spans="1:7" x14ac:dyDescent="0.2">
      <c r="A144" s="4">
        <v>35369</v>
      </c>
      <c r="G144" s="5">
        <v>7</v>
      </c>
    </row>
    <row r="145" spans="1:7" x14ac:dyDescent="0.2">
      <c r="A145" s="4">
        <v>35399</v>
      </c>
      <c r="G145" s="5">
        <v>6.9</v>
      </c>
    </row>
    <row r="146" spans="1:7" x14ac:dyDescent="0.2">
      <c r="A146" s="4">
        <v>35430</v>
      </c>
      <c r="F146" s="5">
        <v>6.5285000000000002</v>
      </c>
      <c r="G146" s="5">
        <v>7</v>
      </c>
    </row>
    <row r="147" spans="1:7" x14ac:dyDescent="0.2">
      <c r="A147" s="4">
        <v>35461</v>
      </c>
      <c r="G147" s="5">
        <v>5.9</v>
      </c>
    </row>
    <row r="148" spans="1:7" x14ac:dyDescent="0.2">
      <c r="A148" s="4">
        <v>35489</v>
      </c>
      <c r="G148" s="5">
        <v>5.6</v>
      </c>
    </row>
    <row r="149" spans="1:7" x14ac:dyDescent="0.2">
      <c r="A149" s="4">
        <v>35520</v>
      </c>
      <c r="G149" s="5">
        <v>4</v>
      </c>
    </row>
    <row r="150" spans="1:7" x14ac:dyDescent="0.2">
      <c r="A150" s="4">
        <v>35550</v>
      </c>
      <c r="G150" s="5">
        <v>3.2</v>
      </c>
    </row>
    <row r="151" spans="1:7" x14ac:dyDescent="0.2">
      <c r="A151" s="4">
        <v>35581</v>
      </c>
      <c r="G151" s="5">
        <v>2.8</v>
      </c>
    </row>
    <row r="152" spans="1:7" x14ac:dyDescent="0.2">
      <c r="A152" s="4">
        <v>35611</v>
      </c>
      <c r="G152" s="5">
        <v>2.8</v>
      </c>
    </row>
    <row r="153" spans="1:7" x14ac:dyDescent="0.2">
      <c r="A153" s="4">
        <v>35642</v>
      </c>
      <c r="G153" s="5">
        <v>2.7</v>
      </c>
    </row>
    <row r="154" spans="1:7" x14ac:dyDescent="0.2">
      <c r="A154" s="4">
        <v>35673</v>
      </c>
      <c r="G154" s="5">
        <v>1.9</v>
      </c>
    </row>
    <row r="155" spans="1:7" x14ac:dyDescent="0.2">
      <c r="A155" s="4">
        <v>35703</v>
      </c>
      <c r="G155" s="5">
        <v>1.8</v>
      </c>
    </row>
    <row r="156" spans="1:7" x14ac:dyDescent="0.2">
      <c r="A156" s="4">
        <v>35726</v>
      </c>
      <c r="B156" s="5">
        <v>1.71</v>
      </c>
      <c r="C156" s="5">
        <v>2.88</v>
      </c>
    </row>
    <row r="157" spans="1:7" x14ac:dyDescent="0.2">
      <c r="A157" s="4">
        <v>35734</v>
      </c>
      <c r="G157" s="5">
        <v>1.5</v>
      </c>
    </row>
    <row r="158" spans="1:7" x14ac:dyDescent="0.2">
      <c r="A158" s="4">
        <v>35764</v>
      </c>
      <c r="G158" s="5">
        <v>1.1000000000000001</v>
      </c>
    </row>
    <row r="159" spans="1:7" x14ac:dyDescent="0.2">
      <c r="A159" s="4">
        <v>35795</v>
      </c>
      <c r="F159" s="5">
        <v>1.6508</v>
      </c>
      <c r="G159" s="5">
        <v>0.4</v>
      </c>
    </row>
    <row r="160" spans="1:7" x14ac:dyDescent="0.2">
      <c r="A160" s="4">
        <v>35826</v>
      </c>
      <c r="G160" s="5">
        <v>0.3</v>
      </c>
    </row>
    <row r="161" spans="1:7" x14ac:dyDescent="0.2">
      <c r="A161" s="4">
        <v>35854</v>
      </c>
      <c r="G161" s="5">
        <v>-0.1</v>
      </c>
    </row>
    <row r="162" spans="1:7" x14ac:dyDescent="0.2">
      <c r="A162" s="4">
        <v>35879</v>
      </c>
      <c r="B162" s="5">
        <v>1.71</v>
      </c>
      <c r="C162" s="5">
        <v>2.88</v>
      </c>
    </row>
    <row r="163" spans="1:7" x14ac:dyDescent="0.2">
      <c r="A163" s="4">
        <v>35885</v>
      </c>
      <c r="G163" s="5">
        <v>0.7</v>
      </c>
    </row>
    <row r="164" spans="1:7" x14ac:dyDescent="0.2">
      <c r="A164" s="4">
        <v>35915</v>
      </c>
      <c r="G164" s="5">
        <v>-0.3</v>
      </c>
    </row>
    <row r="165" spans="1:7" x14ac:dyDescent="0.2">
      <c r="A165" s="4">
        <v>35946</v>
      </c>
      <c r="G165" s="5">
        <v>-1</v>
      </c>
    </row>
    <row r="166" spans="1:7" x14ac:dyDescent="0.2">
      <c r="A166" s="4">
        <v>35976</v>
      </c>
      <c r="G166" s="5">
        <v>-1.3</v>
      </c>
    </row>
    <row r="167" spans="1:7" x14ac:dyDescent="0.2">
      <c r="A167" s="4">
        <v>35977</v>
      </c>
      <c r="B167" s="5">
        <v>1.44</v>
      </c>
      <c r="C167" s="5">
        <v>2.79</v>
      </c>
    </row>
    <row r="168" spans="1:7" x14ac:dyDescent="0.2">
      <c r="A168" s="4">
        <v>36007</v>
      </c>
      <c r="G168" s="5">
        <v>-1.4</v>
      </c>
    </row>
    <row r="169" spans="1:7" x14ac:dyDescent="0.2">
      <c r="A169" s="4">
        <v>36038</v>
      </c>
      <c r="G169" s="5">
        <v>-1.4</v>
      </c>
    </row>
    <row r="170" spans="1:7" x14ac:dyDescent="0.2">
      <c r="A170" s="4">
        <v>36068</v>
      </c>
      <c r="G170" s="5">
        <v>-1.5</v>
      </c>
    </row>
    <row r="171" spans="1:7" x14ac:dyDescent="0.2">
      <c r="A171" s="4">
        <v>36099</v>
      </c>
      <c r="G171" s="5">
        <v>-1.1000000000000001</v>
      </c>
    </row>
    <row r="172" spans="1:7" x14ac:dyDescent="0.2">
      <c r="A172" s="4">
        <v>36129</v>
      </c>
      <c r="G172" s="5">
        <v>-1.2</v>
      </c>
    </row>
    <row r="173" spans="1:7" x14ac:dyDescent="0.2">
      <c r="A173" s="4">
        <v>36136</v>
      </c>
      <c r="B173" s="5">
        <v>1.44</v>
      </c>
      <c r="C173" s="5">
        <v>2.79</v>
      </c>
    </row>
    <row r="174" spans="1:7" x14ac:dyDescent="0.2">
      <c r="A174" s="4">
        <v>36160</v>
      </c>
      <c r="F174" s="5">
        <v>-0.85799999999999998</v>
      </c>
      <c r="G174" s="5">
        <v>-1</v>
      </c>
    </row>
    <row r="175" spans="1:7" x14ac:dyDescent="0.2">
      <c r="A175" s="4">
        <v>36191</v>
      </c>
      <c r="G175" s="5">
        <v>-1.2</v>
      </c>
    </row>
    <row r="176" spans="1:7" x14ac:dyDescent="0.2">
      <c r="A176" s="4">
        <v>36219</v>
      </c>
      <c r="G176" s="5">
        <v>-1.3</v>
      </c>
    </row>
    <row r="177" spans="1:7" x14ac:dyDescent="0.2">
      <c r="A177" s="4">
        <v>36250</v>
      </c>
      <c r="G177" s="5">
        <v>-1.8</v>
      </c>
    </row>
    <row r="178" spans="1:7" x14ac:dyDescent="0.2">
      <c r="A178" s="4">
        <v>36280</v>
      </c>
      <c r="G178" s="5">
        <v>-2.2000000000000002</v>
      </c>
    </row>
    <row r="179" spans="1:7" x14ac:dyDescent="0.2">
      <c r="A179" s="4">
        <v>36311</v>
      </c>
      <c r="G179" s="5">
        <v>-2.2000000000000002</v>
      </c>
    </row>
    <row r="180" spans="1:7" x14ac:dyDescent="0.2">
      <c r="A180" s="4">
        <v>36321</v>
      </c>
      <c r="B180" s="5">
        <v>0.99</v>
      </c>
      <c r="C180" s="5">
        <v>1.98</v>
      </c>
    </row>
    <row r="181" spans="1:7" x14ac:dyDescent="0.2">
      <c r="A181" s="4">
        <v>36341</v>
      </c>
      <c r="G181" s="5">
        <v>-2.1</v>
      </c>
    </row>
    <row r="182" spans="1:7" x14ac:dyDescent="0.2">
      <c r="A182" s="4">
        <v>36372</v>
      </c>
      <c r="G182" s="5">
        <v>-1.4</v>
      </c>
    </row>
    <row r="183" spans="1:7" x14ac:dyDescent="0.2">
      <c r="A183" s="4">
        <v>36403</v>
      </c>
      <c r="G183" s="5">
        <v>-1.3</v>
      </c>
    </row>
    <row r="184" spans="1:7" x14ac:dyDescent="0.2">
      <c r="A184" s="4">
        <v>36433</v>
      </c>
      <c r="G184" s="5">
        <v>-0.8</v>
      </c>
    </row>
    <row r="185" spans="1:7" x14ac:dyDescent="0.2">
      <c r="A185" s="4">
        <v>36464</v>
      </c>
      <c r="G185" s="5">
        <v>-0.6</v>
      </c>
    </row>
    <row r="186" spans="1:7" x14ac:dyDescent="0.2">
      <c r="A186" s="4">
        <v>36494</v>
      </c>
      <c r="G186" s="5">
        <v>-0.9</v>
      </c>
    </row>
    <row r="187" spans="1:7" x14ac:dyDescent="0.2">
      <c r="A187" s="4">
        <v>36525</v>
      </c>
      <c r="F187" s="5">
        <v>-1.2982</v>
      </c>
      <c r="G187" s="5">
        <v>-1</v>
      </c>
    </row>
    <row r="188" spans="1:7" x14ac:dyDescent="0.2">
      <c r="A188" s="4">
        <v>36556</v>
      </c>
      <c r="G188" s="5">
        <v>-0.2</v>
      </c>
    </row>
    <row r="189" spans="1:7" x14ac:dyDescent="0.2">
      <c r="A189" s="4">
        <v>36585</v>
      </c>
      <c r="G189" s="5">
        <v>0.7</v>
      </c>
    </row>
    <row r="190" spans="1:7" x14ac:dyDescent="0.2">
      <c r="A190" s="4">
        <v>36616</v>
      </c>
      <c r="G190" s="5">
        <v>-0.2</v>
      </c>
    </row>
    <row r="191" spans="1:7" x14ac:dyDescent="0.2">
      <c r="A191" s="4">
        <v>36646</v>
      </c>
      <c r="G191" s="5">
        <v>-0.3</v>
      </c>
    </row>
    <row r="192" spans="1:7" x14ac:dyDescent="0.2">
      <c r="A192" s="4">
        <v>36677</v>
      </c>
      <c r="G192" s="5">
        <v>0.1</v>
      </c>
    </row>
    <row r="193" spans="1:7" x14ac:dyDescent="0.2">
      <c r="A193" s="4">
        <v>36707</v>
      </c>
      <c r="G193" s="5">
        <v>0.5</v>
      </c>
    </row>
    <row r="194" spans="1:7" x14ac:dyDescent="0.2">
      <c r="A194" s="4">
        <v>36738</v>
      </c>
      <c r="G194" s="5">
        <v>0.5</v>
      </c>
    </row>
    <row r="195" spans="1:7" x14ac:dyDescent="0.2">
      <c r="A195" s="4">
        <v>36769</v>
      </c>
      <c r="G195" s="5">
        <v>0.3</v>
      </c>
    </row>
    <row r="196" spans="1:7" x14ac:dyDescent="0.2">
      <c r="A196" s="4">
        <v>36799</v>
      </c>
      <c r="G196" s="5">
        <v>0</v>
      </c>
    </row>
    <row r="197" spans="1:7" x14ac:dyDescent="0.2">
      <c r="A197" s="4">
        <v>36830</v>
      </c>
      <c r="G197" s="5">
        <v>0</v>
      </c>
    </row>
    <row r="198" spans="1:7" x14ac:dyDescent="0.2">
      <c r="A198" s="4">
        <v>36860</v>
      </c>
      <c r="G198" s="5">
        <v>1.3</v>
      </c>
    </row>
    <row r="199" spans="1:7" x14ac:dyDescent="0.2">
      <c r="A199" s="4">
        <v>36891</v>
      </c>
      <c r="F199" s="5">
        <v>2.0533999999999999</v>
      </c>
      <c r="G199" s="5">
        <v>1.5</v>
      </c>
    </row>
    <row r="200" spans="1:7" x14ac:dyDescent="0.2">
      <c r="A200" s="4">
        <v>36922</v>
      </c>
      <c r="G200" s="5">
        <v>1.2</v>
      </c>
    </row>
    <row r="201" spans="1:7" x14ac:dyDescent="0.2">
      <c r="A201" s="4">
        <v>36950</v>
      </c>
      <c r="G201" s="5">
        <v>0</v>
      </c>
    </row>
    <row r="202" spans="1:7" x14ac:dyDescent="0.2">
      <c r="A202" s="4">
        <v>36981</v>
      </c>
      <c r="G202" s="5">
        <v>0.8</v>
      </c>
    </row>
    <row r="203" spans="1:7" x14ac:dyDescent="0.2">
      <c r="A203" s="4">
        <v>37011</v>
      </c>
      <c r="G203" s="5">
        <v>1.6</v>
      </c>
    </row>
    <row r="204" spans="1:7" x14ac:dyDescent="0.2">
      <c r="A204" s="4">
        <v>37042</v>
      </c>
      <c r="G204" s="5">
        <v>1.7</v>
      </c>
    </row>
    <row r="205" spans="1:7" x14ac:dyDescent="0.2">
      <c r="A205" s="4">
        <v>37072</v>
      </c>
      <c r="G205" s="5">
        <v>1.4</v>
      </c>
    </row>
    <row r="206" spans="1:7" x14ac:dyDescent="0.2">
      <c r="A206" s="4">
        <v>37103</v>
      </c>
      <c r="G206" s="5">
        <v>1.5</v>
      </c>
    </row>
    <row r="207" spans="1:7" x14ac:dyDescent="0.2">
      <c r="A207" s="4">
        <v>37134</v>
      </c>
      <c r="G207" s="5">
        <v>1</v>
      </c>
    </row>
    <row r="208" spans="1:7" x14ac:dyDescent="0.2">
      <c r="A208" s="4">
        <v>37164</v>
      </c>
      <c r="G208" s="5">
        <v>-0.1</v>
      </c>
    </row>
    <row r="209" spans="1:7" x14ac:dyDescent="0.2">
      <c r="A209" s="4">
        <v>37195</v>
      </c>
      <c r="G209" s="5">
        <v>0.2</v>
      </c>
    </row>
    <row r="210" spans="1:7" x14ac:dyDescent="0.2">
      <c r="A210" s="4">
        <v>37225</v>
      </c>
      <c r="G210" s="5">
        <v>-0.3</v>
      </c>
    </row>
    <row r="211" spans="1:7" x14ac:dyDescent="0.2">
      <c r="A211" s="4">
        <v>37256</v>
      </c>
      <c r="F211" s="5">
        <v>2.0807000000000002</v>
      </c>
      <c r="G211" s="5">
        <v>-0.3</v>
      </c>
    </row>
    <row r="212" spans="1:7" x14ac:dyDescent="0.2">
      <c r="A212" s="4">
        <v>37287</v>
      </c>
      <c r="G212" s="5">
        <v>-1</v>
      </c>
    </row>
    <row r="213" spans="1:7" x14ac:dyDescent="0.2">
      <c r="A213" s="4">
        <v>37308</v>
      </c>
      <c r="B213" s="5">
        <v>0.72</v>
      </c>
      <c r="C213" s="5">
        <v>1.71</v>
      </c>
    </row>
    <row r="214" spans="1:7" x14ac:dyDescent="0.2">
      <c r="A214" s="4">
        <v>37315</v>
      </c>
      <c r="G214" s="5">
        <v>0</v>
      </c>
    </row>
    <row r="215" spans="1:7" x14ac:dyDescent="0.2">
      <c r="A215" s="4">
        <v>37346</v>
      </c>
      <c r="G215" s="5">
        <v>-0.8</v>
      </c>
    </row>
    <row r="216" spans="1:7" x14ac:dyDescent="0.2">
      <c r="A216" s="4">
        <v>37376</v>
      </c>
      <c r="G216" s="5">
        <v>-1.3</v>
      </c>
    </row>
    <row r="217" spans="1:7" x14ac:dyDescent="0.2">
      <c r="A217" s="4">
        <v>37407</v>
      </c>
      <c r="G217" s="5">
        <v>-1.1000000000000001</v>
      </c>
    </row>
    <row r="218" spans="1:7" x14ac:dyDescent="0.2">
      <c r="A218" s="4">
        <v>37437</v>
      </c>
      <c r="G218" s="5">
        <v>-0.8</v>
      </c>
    </row>
    <row r="219" spans="1:7" x14ac:dyDescent="0.2">
      <c r="A219" s="4">
        <v>37468</v>
      </c>
      <c r="G219" s="5">
        <v>-0.9</v>
      </c>
    </row>
    <row r="220" spans="1:7" x14ac:dyDescent="0.2">
      <c r="A220" s="4">
        <v>37499</v>
      </c>
      <c r="G220" s="5">
        <v>-0.7</v>
      </c>
    </row>
    <row r="221" spans="1:7" x14ac:dyDescent="0.2">
      <c r="A221" s="4">
        <v>37529</v>
      </c>
      <c r="G221" s="5">
        <v>-0.7</v>
      </c>
    </row>
    <row r="222" spans="1:7" x14ac:dyDescent="0.2">
      <c r="A222" s="4">
        <v>37560</v>
      </c>
      <c r="G222" s="5">
        <v>-0.8</v>
      </c>
    </row>
    <row r="223" spans="1:7" x14ac:dyDescent="0.2">
      <c r="A223" s="4">
        <v>37590</v>
      </c>
      <c r="G223" s="5">
        <v>-0.7</v>
      </c>
    </row>
    <row r="224" spans="1:7" x14ac:dyDescent="0.2">
      <c r="A224" s="4">
        <v>37621</v>
      </c>
      <c r="F224" s="5">
        <v>0.6331</v>
      </c>
      <c r="G224" s="5">
        <v>-0.4</v>
      </c>
    </row>
    <row r="225" spans="1:7" x14ac:dyDescent="0.2">
      <c r="A225" s="4">
        <v>37652</v>
      </c>
      <c r="G225" s="5">
        <v>0.4</v>
      </c>
    </row>
    <row r="226" spans="1:7" x14ac:dyDescent="0.2">
      <c r="A226" s="4">
        <v>37680</v>
      </c>
      <c r="G226" s="5">
        <v>0.2</v>
      </c>
    </row>
    <row r="227" spans="1:7" x14ac:dyDescent="0.2">
      <c r="A227" s="4">
        <v>37711</v>
      </c>
      <c r="G227" s="5">
        <v>0.9</v>
      </c>
    </row>
    <row r="228" spans="1:7" x14ac:dyDescent="0.2">
      <c r="A228" s="4">
        <v>37741</v>
      </c>
      <c r="G228" s="5">
        <v>1</v>
      </c>
    </row>
    <row r="229" spans="1:7" x14ac:dyDescent="0.2">
      <c r="A229" s="4">
        <v>37772</v>
      </c>
      <c r="G229" s="5">
        <v>0.7</v>
      </c>
    </row>
    <row r="230" spans="1:7" x14ac:dyDescent="0.2">
      <c r="A230" s="4">
        <v>37802</v>
      </c>
      <c r="G230" s="5">
        <v>0.3</v>
      </c>
    </row>
    <row r="231" spans="1:7" x14ac:dyDescent="0.2">
      <c r="A231" s="4">
        <v>37833</v>
      </c>
      <c r="G231" s="5">
        <v>0.5</v>
      </c>
    </row>
    <row r="232" spans="1:7" x14ac:dyDescent="0.2">
      <c r="A232" s="4">
        <v>37864</v>
      </c>
      <c r="G232" s="5">
        <v>0.9</v>
      </c>
    </row>
    <row r="233" spans="1:7" x14ac:dyDescent="0.2">
      <c r="A233" s="4">
        <v>37894</v>
      </c>
      <c r="G233" s="5">
        <v>1.1000000000000001</v>
      </c>
    </row>
    <row r="234" spans="1:7" x14ac:dyDescent="0.2">
      <c r="A234" s="4">
        <v>37925</v>
      </c>
      <c r="G234" s="5">
        <v>1.8</v>
      </c>
    </row>
    <row r="235" spans="1:7" x14ac:dyDescent="0.2">
      <c r="A235" s="4">
        <v>37955</v>
      </c>
      <c r="G235" s="5">
        <v>3</v>
      </c>
    </row>
    <row r="236" spans="1:7" x14ac:dyDescent="0.2">
      <c r="A236" s="4">
        <v>37986</v>
      </c>
      <c r="F236" s="5">
        <v>2.6385999999999998</v>
      </c>
      <c r="G236" s="5">
        <v>3.2</v>
      </c>
    </row>
    <row r="237" spans="1:7" x14ac:dyDescent="0.2">
      <c r="A237" s="4">
        <v>38017</v>
      </c>
      <c r="G237" s="5">
        <v>3.2</v>
      </c>
    </row>
    <row r="238" spans="1:7" x14ac:dyDescent="0.2">
      <c r="A238" s="4">
        <v>38046</v>
      </c>
      <c r="G238" s="5">
        <v>2.1</v>
      </c>
    </row>
    <row r="239" spans="1:7" x14ac:dyDescent="0.2">
      <c r="A239" s="4">
        <v>38077</v>
      </c>
      <c r="G239" s="5">
        <v>3</v>
      </c>
    </row>
    <row r="240" spans="1:7" x14ac:dyDescent="0.2">
      <c r="A240" s="4">
        <v>38107</v>
      </c>
      <c r="G240" s="5">
        <v>3.8</v>
      </c>
    </row>
    <row r="241" spans="1:7" x14ac:dyDescent="0.2">
      <c r="A241" s="4">
        <v>38138</v>
      </c>
      <c r="G241" s="5">
        <v>4.4000000000000004</v>
      </c>
    </row>
    <row r="242" spans="1:7" x14ac:dyDescent="0.2">
      <c r="A242" s="4">
        <v>38168</v>
      </c>
      <c r="G242" s="5">
        <v>5</v>
      </c>
    </row>
    <row r="243" spans="1:7" x14ac:dyDescent="0.2">
      <c r="A243" s="4">
        <v>38199</v>
      </c>
      <c r="G243" s="5">
        <v>5.3</v>
      </c>
    </row>
    <row r="244" spans="1:7" x14ac:dyDescent="0.2">
      <c r="A244" s="4">
        <v>38230</v>
      </c>
      <c r="G244" s="5">
        <v>5.3</v>
      </c>
    </row>
    <row r="245" spans="1:7" x14ac:dyDescent="0.2">
      <c r="A245" s="4">
        <v>38260</v>
      </c>
      <c r="G245" s="5">
        <v>5.2</v>
      </c>
    </row>
    <row r="246" spans="1:7" x14ac:dyDescent="0.2">
      <c r="A246" s="4">
        <v>38289</v>
      </c>
      <c r="B246" s="5">
        <v>0.72</v>
      </c>
      <c r="C246" s="5">
        <v>1.71</v>
      </c>
    </row>
    <row r="247" spans="1:7" x14ac:dyDescent="0.2">
      <c r="A247" s="4">
        <v>38291</v>
      </c>
      <c r="G247" s="5">
        <v>4.3</v>
      </c>
    </row>
    <row r="248" spans="1:7" x14ac:dyDescent="0.2">
      <c r="A248" s="4">
        <v>38321</v>
      </c>
      <c r="G248" s="5">
        <v>2.8</v>
      </c>
    </row>
    <row r="249" spans="1:7" x14ac:dyDescent="0.2">
      <c r="A249" s="4">
        <v>38352</v>
      </c>
      <c r="F249" s="5">
        <v>6.9653</v>
      </c>
      <c r="G249" s="5">
        <v>2.4</v>
      </c>
    </row>
    <row r="250" spans="1:7" x14ac:dyDescent="0.2">
      <c r="A250" s="4">
        <v>38383</v>
      </c>
      <c r="G250" s="5">
        <v>1.9</v>
      </c>
    </row>
    <row r="251" spans="1:7" x14ac:dyDescent="0.2">
      <c r="A251" s="4">
        <v>38411</v>
      </c>
      <c r="G251" s="5">
        <v>3.9</v>
      </c>
    </row>
    <row r="252" spans="1:7" x14ac:dyDescent="0.2">
      <c r="A252" s="4">
        <v>38442</v>
      </c>
      <c r="G252" s="5">
        <v>2.7</v>
      </c>
    </row>
    <row r="253" spans="1:7" x14ac:dyDescent="0.2">
      <c r="A253" s="4">
        <v>38472</v>
      </c>
      <c r="G253" s="5">
        <v>1.8</v>
      </c>
    </row>
    <row r="254" spans="1:7" x14ac:dyDescent="0.2">
      <c r="A254" s="4">
        <v>38503</v>
      </c>
      <c r="G254" s="5">
        <v>1.8</v>
      </c>
    </row>
    <row r="255" spans="1:7" x14ac:dyDescent="0.2">
      <c r="A255" s="4">
        <v>38533</v>
      </c>
      <c r="G255" s="5">
        <v>1.6</v>
      </c>
    </row>
    <row r="256" spans="1:7" x14ac:dyDescent="0.2">
      <c r="A256" s="4">
        <v>38564</v>
      </c>
      <c r="G256" s="5">
        <v>1.8</v>
      </c>
    </row>
    <row r="257" spans="1:7" x14ac:dyDescent="0.2">
      <c r="A257" s="4">
        <v>38595</v>
      </c>
      <c r="G257" s="5">
        <v>1.3</v>
      </c>
    </row>
    <row r="258" spans="1:7" x14ac:dyDescent="0.2">
      <c r="A258" s="4">
        <v>38625</v>
      </c>
      <c r="G258" s="5">
        <v>0.9</v>
      </c>
    </row>
    <row r="259" spans="1:7" x14ac:dyDescent="0.2">
      <c r="A259" s="4">
        <v>38656</v>
      </c>
      <c r="G259" s="5">
        <v>1.2</v>
      </c>
    </row>
    <row r="260" spans="1:7" x14ac:dyDescent="0.2">
      <c r="A260" s="4">
        <v>38686</v>
      </c>
      <c r="G260" s="5">
        <v>1.3</v>
      </c>
    </row>
    <row r="261" spans="1:7" x14ac:dyDescent="0.2">
      <c r="A261" s="4">
        <v>38717</v>
      </c>
      <c r="F261" s="5">
        <v>3.8986999999999998</v>
      </c>
      <c r="G261" s="5">
        <v>1.6</v>
      </c>
    </row>
    <row r="262" spans="1:7" x14ac:dyDescent="0.2">
      <c r="A262" s="4">
        <v>38748</v>
      </c>
      <c r="G262" s="5">
        <v>1.9</v>
      </c>
    </row>
    <row r="263" spans="1:7" x14ac:dyDescent="0.2">
      <c r="A263" s="4">
        <v>38776</v>
      </c>
      <c r="G263" s="5">
        <v>0.9</v>
      </c>
    </row>
    <row r="264" spans="1:7" x14ac:dyDescent="0.2">
      <c r="A264" s="4">
        <v>38807</v>
      </c>
      <c r="G264" s="5">
        <v>0.8</v>
      </c>
    </row>
    <row r="265" spans="1:7" x14ac:dyDescent="0.2">
      <c r="A265" s="4">
        <v>38837</v>
      </c>
      <c r="G265" s="5">
        <v>1.2</v>
      </c>
    </row>
    <row r="266" spans="1:7" x14ac:dyDescent="0.2">
      <c r="A266" s="4">
        <v>38868</v>
      </c>
      <c r="G266" s="5">
        <v>1.4</v>
      </c>
    </row>
    <row r="267" spans="1:7" x14ac:dyDescent="0.2">
      <c r="A267" s="4">
        <v>38898</v>
      </c>
      <c r="G267" s="5">
        <v>1.5</v>
      </c>
    </row>
    <row r="268" spans="1:7" x14ac:dyDescent="0.2">
      <c r="A268" s="4">
        <v>38929</v>
      </c>
      <c r="G268" s="5">
        <v>1</v>
      </c>
    </row>
    <row r="269" spans="1:7" x14ac:dyDescent="0.2">
      <c r="A269" s="4">
        <v>38948</v>
      </c>
      <c r="B269" s="5">
        <v>0.72</v>
      </c>
      <c r="C269" s="5">
        <v>1.8</v>
      </c>
    </row>
    <row r="270" spans="1:7" x14ac:dyDescent="0.2">
      <c r="A270" s="4">
        <v>38960</v>
      </c>
      <c r="G270" s="5">
        <v>1.3</v>
      </c>
    </row>
    <row r="271" spans="1:7" x14ac:dyDescent="0.2">
      <c r="A271" s="4">
        <v>38990</v>
      </c>
      <c r="G271" s="5">
        <v>1.5</v>
      </c>
    </row>
    <row r="272" spans="1:7" x14ac:dyDescent="0.2">
      <c r="A272" s="4">
        <v>39021</v>
      </c>
      <c r="G272" s="5">
        <v>1.4</v>
      </c>
    </row>
    <row r="273" spans="1:7" x14ac:dyDescent="0.2">
      <c r="A273" s="4">
        <v>39051</v>
      </c>
      <c r="G273" s="5">
        <v>1.9</v>
      </c>
    </row>
    <row r="274" spans="1:7" x14ac:dyDescent="0.2">
      <c r="A274" s="4">
        <v>39082</v>
      </c>
      <c r="F274" s="5">
        <v>3.9459</v>
      </c>
      <c r="G274" s="5">
        <v>2.8</v>
      </c>
    </row>
    <row r="275" spans="1:7" x14ac:dyDescent="0.2">
      <c r="A275" s="4">
        <v>39113</v>
      </c>
      <c r="G275" s="5">
        <v>2.2000000000000002</v>
      </c>
    </row>
    <row r="276" spans="1:7" x14ac:dyDescent="0.2">
      <c r="A276" s="4">
        <v>39141</v>
      </c>
      <c r="G276" s="5">
        <v>2.7</v>
      </c>
    </row>
    <row r="277" spans="1:7" x14ac:dyDescent="0.2">
      <c r="A277" s="4">
        <v>39159</v>
      </c>
      <c r="B277" s="5">
        <v>0.72</v>
      </c>
      <c r="C277" s="5">
        <v>1.98</v>
      </c>
    </row>
    <row r="278" spans="1:7" x14ac:dyDescent="0.2">
      <c r="A278" s="4">
        <v>39172</v>
      </c>
      <c r="G278" s="5">
        <v>3.3</v>
      </c>
    </row>
    <row r="279" spans="1:7" x14ac:dyDescent="0.2">
      <c r="A279" s="4">
        <v>39202</v>
      </c>
      <c r="G279" s="5">
        <v>3</v>
      </c>
    </row>
    <row r="280" spans="1:7" x14ac:dyDescent="0.2">
      <c r="A280" s="4">
        <v>39221</v>
      </c>
      <c r="B280" s="5">
        <v>0.72</v>
      </c>
      <c r="C280" s="5">
        <v>2.0699999999999998</v>
      </c>
    </row>
    <row r="281" spans="1:7" x14ac:dyDescent="0.2">
      <c r="A281" s="4">
        <v>39233</v>
      </c>
      <c r="G281" s="5">
        <v>3.4</v>
      </c>
    </row>
    <row r="282" spans="1:7" x14ac:dyDescent="0.2">
      <c r="A282" s="4">
        <v>39263</v>
      </c>
      <c r="G282" s="5">
        <v>4.4000000000000004</v>
      </c>
    </row>
    <row r="283" spans="1:7" x14ac:dyDescent="0.2">
      <c r="A283" s="4">
        <v>39284</v>
      </c>
      <c r="B283" s="5">
        <v>0.81</v>
      </c>
      <c r="C283" s="5">
        <v>2.34</v>
      </c>
    </row>
    <row r="284" spans="1:7" x14ac:dyDescent="0.2">
      <c r="A284" s="4">
        <v>39294</v>
      </c>
      <c r="G284" s="5">
        <v>5.6</v>
      </c>
    </row>
    <row r="285" spans="1:7" x14ac:dyDescent="0.2">
      <c r="A285" s="4">
        <v>39316</v>
      </c>
      <c r="B285" s="5">
        <v>0.81</v>
      </c>
      <c r="C285" s="5">
        <v>2.61</v>
      </c>
    </row>
    <row r="286" spans="1:7" x14ac:dyDescent="0.2">
      <c r="A286" s="4">
        <v>39325</v>
      </c>
      <c r="G286" s="5">
        <v>6.5</v>
      </c>
    </row>
    <row r="287" spans="1:7" x14ac:dyDescent="0.2">
      <c r="A287" s="4">
        <v>39340</v>
      </c>
      <c r="B287" s="5">
        <v>0.81</v>
      </c>
      <c r="C287" s="5">
        <v>2.88</v>
      </c>
    </row>
    <row r="288" spans="1:7" x14ac:dyDescent="0.2">
      <c r="A288" s="4">
        <v>39355</v>
      </c>
      <c r="G288" s="5">
        <v>6.2</v>
      </c>
    </row>
    <row r="289" spans="1:7" x14ac:dyDescent="0.2">
      <c r="A289" s="4">
        <v>39386</v>
      </c>
      <c r="G289" s="5">
        <v>6.5</v>
      </c>
    </row>
    <row r="290" spans="1:7" x14ac:dyDescent="0.2">
      <c r="A290" s="4">
        <v>39416</v>
      </c>
      <c r="G290" s="5">
        <v>6.9</v>
      </c>
    </row>
    <row r="291" spans="1:7" x14ac:dyDescent="0.2">
      <c r="A291" s="4">
        <v>39437</v>
      </c>
      <c r="B291" s="5">
        <v>0.72</v>
      </c>
      <c r="C291" s="5">
        <v>3.33</v>
      </c>
    </row>
    <row r="292" spans="1:7" x14ac:dyDescent="0.2">
      <c r="A292" s="4">
        <v>39447</v>
      </c>
      <c r="F292" s="5">
        <v>7.8346</v>
      </c>
      <c r="G292" s="5">
        <v>6.5</v>
      </c>
    </row>
    <row r="293" spans="1:7" x14ac:dyDescent="0.2">
      <c r="A293" s="4">
        <v>39478</v>
      </c>
      <c r="G293" s="5">
        <v>7.1</v>
      </c>
    </row>
    <row r="294" spans="1:7" x14ac:dyDescent="0.2">
      <c r="A294" s="4">
        <v>39507</v>
      </c>
      <c r="G294" s="5">
        <v>8.6999999999999993</v>
      </c>
    </row>
    <row r="295" spans="1:7" x14ac:dyDescent="0.2">
      <c r="A295" s="4">
        <v>39538</v>
      </c>
      <c r="G295" s="5">
        <v>8.3000000000000007</v>
      </c>
    </row>
    <row r="296" spans="1:7" x14ac:dyDescent="0.2">
      <c r="A296" s="4">
        <v>39568</v>
      </c>
      <c r="G296" s="5">
        <v>8.5</v>
      </c>
    </row>
    <row r="297" spans="1:7" x14ac:dyDescent="0.2">
      <c r="A297" s="4">
        <v>39599</v>
      </c>
      <c r="G297" s="5">
        <v>7.7</v>
      </c>
    </row>
    <row r="298" spans="1:7" x14ac:dyDescent="0.2">
      <c r="A298" s="4">
        <v>39629</v>
      </c>
      <c r="G298" s="5">
        <v>7.1</v>
      </c>
    </row>
    <row r="299" spans="1:7" x14ac:dyDescent="0.2">
      <c r="A299" s="4">
        <v>39660</v>
      </c>
      <c r="G299" s="5">
        <v>6.3</v>
      </c>
    </row>
    <row r="300" spans="1:7" x14ac:dyDescent="0.2">
      <c r="A300" s="4">
        <v>39691</v>
      </c>
      <c r="G300" s="5">
        <v>4.9000000000000004</v>
      </c>
    </row>
    <row r="301" spans="1:7" x14ac:dyDescent="0.2">
      <c r="A301" s="4">
        <v>39721</v>
      </c>
      <c r="G301" s="5">
        <v>4.5999999999999996</v>
      </c>
    </row>
    <row r="302" spans="1:7" x14ac:dyDescent="0.2">
      <c r="A302" s="4">
        <v>39730</v>
      </c>
      <c r="B302" s="5">
        <v>0.72</v>
      </c>
      <c r="C302" s="5">
        <v>3.15</v>
      </c>
    </row>
    <row r="303" spans="1:7" x14ac:dyDescent="0.2">
      <c r="A303" s="4">
        <v>39751</v>
      </c>
      <c r="B303" s="5">
        <v>0.72</v>
      </c>
      <c r="C303" s="5">
        <v>2.88</v>
      </c>
    </row>
    <row r="304" spans="1:7" x14ac:dyDescent="0.2">
      <c r="A304" s="4">
        <v>39752</v>
      </c>
      <c r="G304" s="5">
        <v>4</v>
      </c>
    </row>
    <row r="305" spans="1:7" x14ac:dyDescent="0.2">
      <c r="A305" s="4">
        <v>39779</v>
      </c>
      <c r="B305" s="5">
        <v>0.36</v>
      </c>
      <c r="C305" s="5">
        <v>1.98</v>
      </c>
    </row>
    <row r="306" spans="1:7" x14ac:dyDescent="0.2">
      <c r="A306" s="4">
        <v>39782</v>
      </c>
      <c r="G306" s="5">
        <v>2.4</v>
      </c>
    </row>
    <row r="307" spans="1:7" x14ac:dyDescent="0.2">
      <c r="A307" s="4">
        <v>39805</v>
      </c>
      <c r="B307" s="5">
        <v>0.36</v>
      </c>
      <c r="C307" s="5">
        <v>1.71</v>
      </c>
    </row>
    <row r="308" spans="1:7" x14ac:dyDescent="0.2">
      <c r="A308" s="4">
        <v>39813</v>
      </c>
      <c r="F308" s="5">
        <v>7.7824</v>
      </c>
      <c r="G308" s="5">
        <v>1.2</v>
      </c>
    </row>
    <row r="309" spans="1:7" x14ac:dyDescent="0.2">
      <c r="A309" s="4">
        <v>39844</v>
      </c>
      <c r="G309" s="5">
        <v>1</v>
      </c>
    </row>
    <row r="310" spans="1:7" x14ac:dyDescent="0.2">
      <c r="A310" s="4">
        <v>39872</v>
      </c>
      <c r="G310" s="5">
        <v>-1.6</v>
      </c>
    </row>
    <row r="311" spans="1:7" x14ac:dyDescent="0.2">
      <c r="A311" s="4">
        <v>39903</v>
      </c>
      <c r="G311" s="5">
        <v>-1.2</v>
      </c>
    </row>
    <row r="312" spans="1:7" x14ac:dyDescent="0.2">
      <c r="A312" s="4">
        <v>39933</v>
      </c>
      <c r="G312" s="5">
        <v>-1.5</v>
      </c>
    </row>
    <row r="313" spans="1:7" x14ac:dyDescent="0.2">
      <c r="A313" s="4">
        <v>39964</v>
      </c>
      <c r="G313" s="5">
        <v>-1.4</v>
      </c>
    </row>
    <row r="314" spans="1:7" x14ac:dyDescent="0.2">
      <c r="A314" s="4">
        <v>39994</v>
      </c>
      <c r="G314" s="5">
        <v>-1.7</v>
      </c>
    </row>
    <row r="315" spans="1:7" x14ac:dyDescent="0.2">
      <c r="A315" s="4">
        <v>40025</v>
      </c>
      <c r="G315" s="5">
        <v>-1.8</v>
      </c>
    </row>
    <row r="316" spans="1:7" x14ac:dyDescent="0.2">
      <c r="A316" s="4">
        <v>40056</v>
      </c>
      <c r="G316" s="5">
        <v>-1.2</v>
      </c>
    </row>
    <row r="317" spans="1:7" x14ac:dyDescent="0.2">
      <c r="A317" s="4">
        <v>40086</v>
      </c>
      <c r="G317" s="5">
        <v>-0.8</v>
      </c>
    </row>
    <row r="318" spans="1:7" x14ac:dyDescent="0.2">
      <c r="A318" s="4">
        <v>40117</v>
      </c>
      <c r="G318" s="5">
        <v>-0.5</v>
      </c>
    </row>
    <row r="319" spans="1:7" x14ac:dyDescent="0.2">
      <c r="A319" s="4">
        <v>40147</v>
      </c>
      <c r="G319" s="5">
        <v>0.6</v>
      </c>
    </row>
    <row r="320" spans="1:7" x14ac:dyDescent="0.2">
      <c r="A320" s="4">
        <v>40178</v>
      </c>
      <c r="F320" s="5">
        <v>-0.13400000000000001</v>
      </c>
      <c r="G320" s="5">
        <v>1.9</v>
      </c>
    </row>
    <row r="321" spans="1:7" x14ac:dyDescent="0.2">
      <c r="A321" s="4">
        <v>40209</v>
      </c>
      <c r="G321" s="5">
        <v>1.5</v>
      </c>
    </row>
    <row r="322" spans="1:7" x14ac:dyDescent="0.2">
      <c r="A322" s="4">
        <v>40237</v>
      </c>
      <c r="G322" s="5">
        <v>2.7</v>
      </c>
    </row>
    <row r="323" spans="1:7" x14ac:dyDescent="0.2">
      <c r="A323" s="4">
        <v>40268</v>
      </c>
      <c r="G323" s="5">
        <v>2.4</v>
      </c>
    </row>
    <row r="324" spans="1:7" x14ac:dyDescent="0.2">
      <c r="A324" s="4">
        <v>40298</v>
      </c>
      <c r="G324" s="5">
        <v>2.8</v>
      </c>
    </row>
    <row r="325" spans="1:7" x14ac:dyDescent="0.2">
      <c r="A325" s="4">
        <v>40329</v>
      </c>
      <c r="G325" s="5">
        <v>3.1</v>
      </c>
    </row>
    <row r="326" spans="1:7" x14ac:dyDescent="0.2">
      <c r="A326" s="4">
        <v>40359</v>
      </c>
      <c r="G326" s="5">
        <v>2.9</v>
      </c>
    </row>
    <row r="327" spans="1:7" x14ac:dyDescent="0.2">
      <c r="A327" s="4">
        <v>40390</v>
      </c>
      <c r="G327" s="5">
        <v>3.3</v>
      </c>
    </row>
    <row r="328" spans="1:7" x14ac:dyDescent="0.2">
      <c r="A328" s="4">
        <v>40421</v>
      </c>
      <c r="G328" s="5">
        <v>3.5</v>
      </c>
    </row>
    <row r="329" spans="1:7" x14ac:dyDescent="0.2">
      <c r="A329" s="4">
        <v>40451</v>
      </c>
      <c r="G329" s="5">
        <v>3.6</v>
      </c>
    </row>
    <row r="330" spans="1:7" x14ac:dyDescent="0.2">
      <c r="A330" s="4">
        <v>40471</v>
      </c>
      <c r="B330" s="5">
        <v>0.36</v>
      </c>
      <c r="C330" s="5">
        <v>1.91</v>
      </c>
    </row>
    <row r="331" spans="1:7" x14ac:dyDescent="0.2">
      <c r="A331" s="4">
        <v>40482</v>
      </c>
      <c r="G331" s="5">
        <v>4.4000000000000004</v>
      </c>
    </row>
    <row r="332" spans="1:7" x14ac:dyDescent="0.2">
      <c r="A332" s="4">
        <v>40512</v>
      </c>
      <c r="G332" s="5">
        <v>5.0999999999999996</v>
      </c>
    </row>
    <row r="333" spans="1:7" x14ac:dyDescent="0.2">
      <c r="A333" s="4">
        <v>40538</v>
      </c>
      <c r="B333" s="5">
        <v>0.36</v>
      </c>
      <c r="C333" s="5">
        <v>2.25</v>
      </c>
    </row>
    <row r="334" spans="1:7" x14ac:dyDescent="0.2">
      <c r="A334" s="4">
        <v>40543</v>
      </c>
      <c r="F334" s="5">
        <v>6.9794</v>
      </c>
      <c r="G334" s="5">
        <v>4.5999999999999996</v>
      </c>
    </row>
    <row r="335" spans="1:7" x14ac:dyDescent="0.2">
      <c r="A335" s="4">
        <v>40574</v>
      </c>
      <c r="G335" s="5">
        <v>4.9000000000000004</v>
      </c>
    </row>
    <row r="336" spans="1:7" x14ac:dyDescent="0.2">
      <c r="A336" s="4">
        <v>40583</v>
      </c>
      <c r="B336" s="5">
        <v>0.4</v>
      </c>
      <c r="C336" s="5">
        <v>2.6</v>
      </c>
    </row>
    <row r="337" spans="1:7" x14ac:dyDescent="0.2">
      <c r="A337" s="4">
        <v>40602</v>
      </c>
      <c r="G337" s="5">
        <v>4.944</v>
      </c>
    </row>
    <row r="338" spans="1:7" x14ac:dyDescent="0.2">
      <c r="A338" s="4">
        <v>40633</v>
      </c>
      <c r="G338" s="5">
        <v>5.383</v>
      </c>
    </row>
    <row r="339" spans="1:7" x14ac:dyDescent="0.2">
      <c r="A339" s="4">
        <v>40639</v>
      </c>
      <c r="B339" s="5">
        <v>0.5</v>
      </c>
      <c r="C339" s="5">
        <v>2.85</v>
      </c>
    </row>
    <row r="340" spans="1:7" x14ac:dyDescent="0.2">
      <c r="A340" s="4">
        <v>40663</v>
      </c>
      <c r="G340" s="5">
        <v>5.3440000000000003</v>
      </c>
    </row>
    <row r="341" spans="1:7" x14ac:dyDescent="0.2">
      <c r="A341" s="4">
        <v>40694</v>
      </c>
      <c r="G341" s="5">
        <v>5.5149999999999997</v>
      </c>
    </row>
    <row r="342" spans="1:7" x14ac:dyDescent="0.2">
      <c r="A342" s="4">
        <v>40724</v>
      </c>
      <c r="G342" s="5">
        <v>6.3550000000000004</v>
      </c>
    </row>
    <row r="343" spans="1:7" x14ac:dyDescent="0.2">
      <c r="A343" s="4">
        <v>40731</v>
      </c>
      <c r="B343" s="5">
        <v>0.5</v>
      </c>
      <c r="C343" s="5">
        <v>3.1</v>
      </c>
    </row>
    <row r="344" spans="1:7" x14ac:dyDescent="0.2">
      <c r="A344" s="4">
        <v>40755</v>
      </c>
      <c r="G344" s="5">
        <v>6.4509999999999996</v>
      </c>
    </row>
    <row r="345" spans="1:7" x14ac:dyDescent="0.2">
      <c r="A345" s="4">
        <v>40786</v>
      </c>
      <c r="G345" s="5">
        <v>6.1509999999999998</v>
      </c>
    </row>
    <row r="346" spans="1:7" x14ac:dyDescent="0.2">
      <c r="A346" s="4">
        <v>40816</v>
      </c>
      <c r="G346" s="5">
        <v>6.0670000000000002</v>
      </c>
    </row>
    <row r="347" spans="1:7" x14ac:dyDescent="0.2">
      <c r="A347" s="4">
        <v>40847</v>
      </c>
      <c r="G347" s="5">
        <v>5.4950000000000001</v>
      </c>
    </row>
    <row r="348" spans="1:7" x14ac:dyDescent="0.2">
      <c r="A348" s="4">
        <v>40877</v>
      </c>
      <c r="G348" s="5">
        <v>4.2249999999999996</v>
      </c>
    </row>
    <row r="349" spans="1:7" x14ac:dyDescent="0.2">
      <c r="A349" s="4">
        <v>40908</v>
      </c>
      <c r="F349" s="5">
        <v>8.1882000000000001</v>
      </c>
      <c r="G349" s="5">
        <v>4.07</v>
      </c>
    </row>
    <row r="350" spans="1:7" x14ac:dyDescent="0.2">
      <c r="A350" s="4">
        <v>40939</v>
      </c>
      <c r="G350" s="5">
        <v>4.5</v>
      </c>
    </row>
    <row r="351" spans="1:7" x14ac:dyDescent="0.2">
      <c r="A351" s="4">
        <v>40968</v>
      </c>
      <c r="G351" s="5">
        <v>3.2</v>
      </c>
    </row>
    <row r="352" spans="1:7" x14ac:dyDescent="0.2">
      <c r="A352" s="4">
        <v>40999</v>
      </c>
      <c r="G352" s="5">
        <v>3.6</v>
      </c>
    </row>
    <row r="353" spans="1:7" x14ac:dyDescent="0.2">
      <c r="A353" s="4">
        <v>41029</v>
      </c>
      <c r="G353" s="5">
        <v>3.4</v>
      </c>
    </row>
    <row r="354" spans="1:7" x14ac:dyDescent="0.2">
      <c r="A354" s="4">
        <v>41060</v>
      </c>
      <c r="G354" s="5">
        <v>3</v>
      </c>
    </row>
    <row r="355" spans="1:7" x14ac:dyDescent="0.2">
      <c r="A355" s="4">
        <v>41068</v>
      </c>
      <c r="B355" s="5">
        <v>0.4</v>
      </c>
      <c r="C355" s="5">
        <v>2.85</v>
      </c>
    </row>
    <row r="356" spans="1:7" x14ac:dyDescent="0.2">
      <c r="A356" s="4">
        <v>41090</v>
      </c>
      <c r="G356" s="5">
        <v>2.2000000000000002</v>
      </c>
    </row>
    <row r="357" spans="1:7" x14ac:dyDescent="0.2">
      <c r="A357" s="4">
        <v>41096</v>
      </c>
      <c r="B357" s="5">
        <v>0.35</v>
      </c>
      <c r="C357" s="5">
        <v>2.6</v>
      </c>
    </row>
    <row r="358" spans="1:7" x14ac:dyDescent="0.2">
      <c r="A358" s="4">
        <v>41121</v>
      </c>
      <c r="G358" s="5">
        <v>1.8</v>
      </c>
    </row>
    <row r="359" spans="1:7" x14ac:dyDescent="0.2">
      <c r="A359" s="4">
        <v>41152</v>
      </c>
      <c r="G359" s="5">
        <v>2</v>
      </c>
    </row>
    <row r="360" spans="1:7" x14ac:dyDescent="0.2">
      <c r="A360" s="4">
        <v>41182</v>
      </c>
      <c r="G360" s="5">
        <v>1.9</v>
      </c>
    </row>
    <row r="361" spans="1:7" x14ac:dyDescent="0.2">
      <c r="A361" s="4">
        <v>41213</v>
      </c>
      <c r="G361" s="5">
        <v>1.7</v>
      </c>
    </row>
    <row r="362" spans="1:7" x14ac:dyDescent="0.2">
      <c r="A362" s="4">
        <v>41243</v>
      </c>
      <c r="G362" s="5">
        <v>2</v>
      </c>
    </row>
    <row r="363" spans="1:7" x14ac:dyDescent="0.2">
      <c r="A363" s="4">
        <v>41274</v>
      </c>
      <c r="F363" s="5">
        <v>2.351</v>
      </c>
      <c r="G363" s="5">
        <v>2.5</v>
      </c>
    </row>
    <row r="364" spans="1:7" x14ac:dyDescent="0.2">
      <c r="A364" s="4">
        <v>41305</v>
      </c>
      <c r="G364" s="5">
        <v>2.0305</v>
      </c>
    </row>
    <row r="365" spans="1:7" x14ac:dyDescent="0.2">
      <c r="A365" s="4">
        <v>41333</v>
      </c>
      <c r="G365" s="5">
        <v>3.2198000000000002</v>
      </c>
    </row>
    <row r="366" spans="1:7" x14ac:dyDescent="0.2">
      <c r="A366" s="4">
        <v>41364</v>
      </c>
      <c r="G366" s="5">
        <v>2.0695999999999999</v>
      </c>
    </row>
    <row r="367" spans="1:7" x14ac:dyDescent="0.2">
      <c r="A367" s="4">
        <v>41394</v>
      </c>
      <c r="G367" s="5">
        <v>2.3860999999999999</v>
      </c>
    </row>
    <row r="368" spans="1:7" x14ac:dyDescent="0.2">
      <c r="A368" s="4">
        <v>41425</v>
      </c>
      <c r="G368" s="5">
        <v>2.0981000000000001</v>
      </c>
    </row>
    <row r="369" spans="1:7" x14ac:dyDescent="0.2">
      <c r="A369" s="4">
        <v>41455</v>
      </c>
      <c r="G369" s="5">
        <v>2.6684000000000001</v>
      </c>
    </row>
    <row r="370" spans="1:7" x14ac:dyDescent="0.2">
      <c r="A370" s="4">
        <v>41486</v>
      </c>
      <c r="G370" s="5">
        <v>2.6741000000000001</v>
      </c>
    </row>
    <row r="371" spans="1:7" x14ac:dyDescent="0.2">
      <c r="A371" s="4">
        <v>41517</v>
      </c>
      <c r="G371" s="5">
        <v>2.5666000000000002</v>
      </c>
    </row>
    <row r="372" spans="1:7" x14ac:dyDescent="0.2">
      <c r="A372" s="4">
        <v>41547</v>
      </c>
      <c r="G372" s="5">
        <v>3.0518999999999998</v>
      </c>
    </row>
    <row r="373" spans="1:7" x14ac:dyDescent="0.2">
      <c r="A373" s="4">
        <v>41578</v>
      </c>
      <c r="G373" s="5">
        <v>3.2058</v>
      </c>
    </row>
    <row r="374" spans="1:7" x14ac:dyDescent="0.2">
      <c r="A374" s="4">
        <v>41608</v>
      </c>
      <c r="G374" s="5">
        <v>3.0179999999999998</v>
      </c>
    </row>
    <row r="375" spans="1:7" x14ac:dyDescent="0.2">
      <c r="A375" s="4">
        <v>41639</v>
      </c>
      <c r="F375" s="5">
        <v>2.1850999999999998</v>
      </c>
      <c r="G375" s="5">
        <v>2.4986999999999999</v>
      </c>
    </row>
    <row r="376" spans="1:7" x14ac:dyDescent="0.2">
      <c r="A376" s="4">
        <v>41670</v>
      </c>
      <c r="G376" s="5">
        <v>2.4861</v>
      </c>
    </row>
    <row r="377" spans="1:7" x14ac:dyDescent="0.2">
      <c r="A377" s="4">
        <v>41698</v>
      </c>
      <c r="G377" s="5">
        <v>1.9511000000000001</v>
      </c>
    </row>
    <row r="378" spans="1:7" x14ac:dyDescent="0.2">
      <c r="A378" s="4">
        <v>41729</v>
      </c>
      <c r="G378" s="5">
        <v>2.3847999999999998</v>
      </c>
    </row>
    <row r="379" spans="1:7" x14ac:dyDescent="0.2">
      <c r="A379" s="4">
        <v>41759</v>
      </c>
      <c r="G379" s="5">
        <v>1.8013999999999999</v>
      </c>
    </row>
    <row r="380" spans="1:7" x14ac:dyDescent="0.2">
      <c r="A380" s="4">
        <v>41790</v>
      </c>
      <c r="G380" s="5">
        <v>2.4773000000000001</v>
      </c>
    </row>
    <row r="381" spans="1:7" x14ac:dyDescent="0.2">
      <c r="A381" s="4">
        <v>41820</v>
      </c>
      <c r="G381" s="5">
        <v>2.3361000000000001</v>
      </c>
    </row>
    <row r="382" spans="1:7" x14ac:dyDescent="0.2">
      <c r="A382" s="4">
        <v>41851</v>
      </c>
      <c r="G382" s="5">
        <v>2.2852000000000001</v>
      </c>
    </row>
    <row r="383" spans="1:7" x14ac:dyDescent="0.2">
      <c r="A383" s="4">
        <v>41882</v>
      </c>
      <c r="G383" s="5">
        <v>1.9908999999999999</v>
      </c>
    </row>
    <row r="384" spans="1:7" x14ac:dyDescent="0.2">
      <c r="A384" s="4">
        <v>41912</v>
      </c>
      <c r="G384" s="5">
        <v>1.6274999999999999</v>
      </c>
    </row>
    <row r="385" spans="1:7" x14ac:dyDescent="0.2">
      <c r="A385" s="4">
        <v>41943</v>
      </c>
      <c r="G385" s="5">
        <v>1.6011</v>
      </c>
    </row>
    <row r="386" spans="1:7" x14ac:dyDescent="0.2">
      <c r="A386" s="4">
        <v>41965</v>
      </c>
      <c r="B386" s="5">
        <v>0.35</v>
      </c>
      <c r="C386" s="5">
        <v>2.35</v>
      </c>
    </row>
    <row r="387" spans="1:7" x14ac:dyDescent="0.2">
      <c r="A387" s="4">
        <v>41973</v>
      </c>
      <c r="G387" s="5">
        <v>1.4393</v>
      </c>
    </row>
    <row r="388" spans="1:7" x14ac:dyDescent="0.2">
      <c r="A388" s="4">
        <v>42004</v>
      </c>
      <c r="F388" s="5">
        <v>0.82620000000000005</v>
      </c>
      <c r="G388" s="5">
        <v>1.5056</v>
      </c>
    </row>
    <row r="389" spans="1:7" x14ac:dyDescent="0.2">
      <c r="A389" s="4">
        <v>42035</v>
      </c>
      <c r="G389" s="5">
        <v>0.76380000000000003</v>
      </c>
    </row>
    <row r="390" spans="1:7" x14ac:dyDescent="0.2">
      <c r="A390" s="4">
        <v>42063</v>
      </c>
      <c r="G390" s="5">
        <v>1.4311</v>
      </c>
    </row>
    <row r="391" spans="1:7" x14ac:dyDescent="0.2">
      <c r="A391" s="4">
        <v>42064</v>
      </c>
      <c r="B391" s="5">
        <v>0.35</v>
      </c>
      <c r="C391" s="5">
        <v>2.1</v>
      </c>
    </row>
    <row r="392" spans="1:7" x14ac:dyDescent="0.2">
      <c r="A392" s="4">
        <v>42094</v>
      </c>
      <c r="G392" s="5">
        <v>1.3757999999999999</v>
      </c>
    </row>
    <row r="393" spans="1:7" x14ac:dyDescent="0.2">
      <c r="A393" s="4">
        <v>42124</v>
      </c>
      <c r="G393" s="5">
        <v>1.5091000000000001</v>
      </c>
    </row>
    <row r="394" spans="1:7" x14ac:dyDescent="0.2">
      <c r="A394" s="4">
        <v>42135</v>
      </c>
      <c r="B394" s="5">
        <v>0.35</v>
      </c>
      <c r="C394" s="5">
        <v>1.85</v>
      </c>
    </row>
    <row r="395" spans="1:7" x14ac:dyDescent="0.2">
      <c r="A395" s="4">
        <v>42155</v>
      </c>
      <c r="G395" s="5">
        <v>1.2307999999999999</v>
      </c>
    </row>
    <row r="396" spans="1:7" x14ac:dyDescent="0.2">
      <c r="A396" s="4">
        <v>42183</v>
      </c>
      <c r="B396" s="5">
        <v>0.35</v>
      </c>
      <c r="C396" s="5">
        <v>1.6</v>
      </c>
    </row>
    <row r="397" spans="1:7" x14ac:dyDescent="0.2">
      <c r="A397" s="4">
        <v>42185</v>
      </c>
      <c r="G397" s="5">
        <v>1.3909</v>
      </c>
    </row>
    <row r="398" spans="1:7" x14ac:dyDescent="0.2">
      <c r="A398" s="4">
        <v>42216</v>
      </c>
      <c r="G398" s="5">
        <v>1.6473</v>
      </c>
    </row>
    <row r="399" spans="1:7" x14ac:dyDescent="0.2">
      <c r="A399" s="4">
        <v>42242</v>
      </c>
      <c r="B399" s="5">
        <v>0.35</v>
      </c>
      <c r="C399" s="5">
        <v>1.35</v>
      </c>
    </row>
    <row r="400" spans="1:7" x14ac:dyDescent="0.2">
      <c r="A400" s="4">
        <v>42247</v>
      </c>
      <c r="G400" s="5">
        <v>1.9554</v>
      </c>
    </row>
    <row r="401" spans="1:7" x14ac:dyDescent="0.2">
      <c r="A401" s="4">
        <v>42277</v>
      </c>
      <c r="G401" s="5">
        <v>1.5955999999999999</v>
      </c>
    </row>
    <row r="402" spans="1:7" x14ac:dyDescent="0.2">
      <c r="A402" s="4">
        <v>42301</v>
      </c>
      <c r="B402" s="5">
        <v>0.35</v>
      </c>
      <c r="C402" s="5">
        <v>1.1000000000000001</v>
      </c>
    </row>
    <row r="403" spans="1:7" x14ac:dyDescent="0.2">
      <c r="A403" s="4">
        <v>42308</v>
      </c>
      <c r="G403" s="5">
        <v>1.2674000000000001</v>
      </c>
    </row>
    <row r="404" spans="1:7" x14ac:dyDescent="0.2">
      <c r="A404" s="4">
        <v>42338</v>
      </c>
      <c r="G404" s="5">
        <v>1.4856</v>
      </c>
    </row>
    <row r="405" spans="1:7" x14ac:dyDescent="0.2">
      <c r="A405" s="4">
        <v>42369</v>
      </c>
      <c r="F405" s="5">
        <v>9.35E-2</v>
      </c>
      <c r="G405" s="5">
        <v>1.6</v>
      </c>
    </row>
    <row r="406" spans="1:7" x14ac:dyDescent="0.2">
      <c r="A406" s="4">
        <v>42400</v>
      </c>
      <c r="G406" s="5">
        <v>1.8</v>
      </c>
    </row>
    <row r="407" spans="1:7" x14ac:dyDescent="0.2">
      <c r="A407" s="4">
        <v>42429</v>
      </c>
      <c r="G407" s="5">
        <v>2.2999999999999998</v>
      </c>
    </row>
    <row r="408" spans="1:7" x14ac:dyDescent="0.2">
      <c r="A408" s="4">
        <v>42460</v>
      </c>
      <c r="G408" s="5">
        <v>2.3013910000000002</v>
      </c>
    </row>
    <row r="409" spans="1:7" x14ac:dyDescent="0.2">
      <c r="A409" s="4">
        <v>42490</v>
      </c>
      <c r="G409" s="5">
        <v>2.3278650000000001</v>
      </c>
    </row>
    <row r="410" spans="1:7" x14ac:dyDescent="0.2">
      <c r="A410" s="4">
        <v>42521</v>
      </c>
      <c r="G410" s="5">
        <v>2.038999</v>
      </c>
    </row>
    <row r="411" spans="1:7" x14ac:dyDescent="0.2">
      <c r="A411" s="4">
        <v>42551</v>
      </c>
      <c r="G411" s="5">
        <v>1.8795029999999999</v>
      </c>
    </row>
    <row r="412" spans="1:7" x14ac:dyDescent="0.2">
      <c r="A412" s="4">
        <v>42582</v>
      </c>
      <c r="G412" s="5">
        <v>1.7651129999999999</v>
      </c>
    </row>
    <row r="413" spans="1:7" x14ac:dyDescent="0.2">
      <c r="A413" s="4">
        <v>42613</v>
      </c>
      <c r="G413" s="5">
        <v>1.3397730000000001</v>
      </c>
    </row>
    <row r="414" spans="1:7" x14ac:dyDescent="0.2">
      <c r="A414" s="4">
        <v>42643</v>
      </c>
      <c r="G414" s="5">
        <v>1.920226</v>
      </c>
    </row>
    <row r="415" spans="1:7" x14ac:dyDescent="0.2">
      <c r="A415" s="4">
        <v>42674</v>
      </c>
      <c r="G415" s="5">
        <v>2.0959469999999998</v>
      </c>
    </row>
    <row r="416" spans="1:7" x14ac:dyDescent="0.2">
      <c r="A416" s="4">
        <v>42704</v>
      </c>
      <c r="G416" s="5">
        <v>2.2522579999999999</v>
      </c>
    </row>
    <row r="417" spans="1:7" x14ac:dyDescent="0.2">
      <c r="A417" s="4">
        <v>42735</v>
      </c>
      <c r="F417" s="5">
        <v>1.1379999999999999</v>
      </c>
      <c r="G417" s="5">
        <v>2.0765449999999999</v>
      </c>
    </row>
    <row r="418" spans="1:7" x14ac:dyDescent="0.2">
      <c r="A418" s="4">
        <v>42766</v>
      </c>
      <c r="G418" s="5">
        <v>2.5490550000000001</v>
      </c>
    </row>
    <row r="419" spans="1:7" x14ac:dyDescent="0.2">
      <c r="A419" s="4">
        <v>42794</v>
      </c>
      <c r="G419" s="5">
        <v>0.8</v>
      </c>
    </row>
    <row r="420" spans="1:7" x14ac:dyDescent="0.2">
      <c r="A420" s="4">
        <v>42825</v>
      </c>
      <c r="G420" s="5">
        <v>0.9</v>
      </c>
    </row>
    <row r="421" spans="1:7" x14ac:dyDescent="0.2">
      <c r="A421" s="4">
        <v>42855</v>
      </c>
      <c r="G421" s="5">
        <v>1.2</v>
      </c>
    </row>
    <row r="422" spans="1:7" x14ac:dyDescent="0.2">
      <c r="A422" s="4">
        <v>42886</v>
      </c>
      <c r="G422" s="5">
        <v>1.5</v>
      </c>
    </row>
    <row r="423" spans="1:7" x14ac:dyDescent="0.2">
      <c r="A423" s="4">
        <v>42916</v>
      </c>
      <c r="G423" s="5">
        <v>1.5</v>
      </c>
    </row>
    <row r="424" spans="1:7" x14ac:dyDescent="0.2">
      <c r="A424" s="4">
        <v>42947</v>
      </c>
      <c r="G424" s="5">
        <v>1.4</v>
      </c>
    </row>
    <row r="425" spans="1:7" x14ac:dyDescent="0.2">
      <c r="A425" s="4">
        <v>42978</v>
      </c>
      <c r="G425" s="5">
        <v>1.8</v>
      </c>
    </row>
    <row r="426" spans="1:7" x14ac:dyDescent="0.2">
      <c r="A426" s="4">
        <v>43008</v>
      </c>
      <c r="G426" s="5">
        <v>1.6</v>
      </c>
    </row>
    <row r="427" spans="1:7" x14ac:dyDescent="0.2">
      <c r="A427" s="4">
        <v>43039</v>
      </c>
      <c r="G427" s="5">
        <v>1.9</v>
      </c>
    </row>
    <row r="428" spans="1:7" x14ac:dyDescent="0.2">
      <c r="A428" s="4">
        <v>43069</v>
      </c>
      <c r="G428" s="5">
        <v>1.7</v>
      </c>
    </row>
    <row r="429" spans="1:7" x14ac:dyDescent="0.2">
      <c r="A429" s="4">
        <v>43100</v>
      </c>
      <c r="F429" s="5">
        <v>4.0545</v>
      </c>
      <c r="G429" s="5">
        <v>1.8</v>
      </c>
    </row>
    <row r="430" spans="1:7" x14ac:dyDescent="0.2">
      <c r="A430" s="4">
        <v>43131</v>
      </c>
      <c r="G430" s="5">
        <v>1.5</v>
      </c>
    </row>
    <row r="431" spans="1:7" x14ac:dyDescent="0.2">
      <c r="A431" s="4">
        <v>43159</v>
      </c>
      <c r="G431" s="5">
        <v>2.9</v>
      </c>
    </row>
    <row r="433" spans="1:1" x14ac:dyDescent="0.2">
      <c r="A433" s="7" t="s">
        <v>9</v>
      </c>
    </row>
  </sheetData>
  <pageMargins left="0.7" right="0.7" top="0.75" bottom="0.75" header="0.3" footer="0.3"/>
  <pageSetup paperSize="22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68"/>
  <sheetViews>
    <sheetView workbookViewId="0">
      <selection activeCell="B18" sqref="B18"/>
    </sheetView>
  </sheetViews>
  <sheetFormatPr defaultRowHeight="15" x14ac:dyDescent="0.25"/>
  <cols>
    <col min="1" max="1" width="17.42578125" customWidth="1"/>
    <col min="2" max="3" width="25" customWidth="1"/>
  </cols>
  <sheetData>
    <row r="2" spans="1:4" x14ac:dyDescent="0.25">
      <c r="B2" s="2" t="s">
        <v>2</v>
      </c>
      <c r="C2" s="2"/>
      <c r="D2" t="s">
        <v>14</v>
      </c>
    </row>
    <row r="3" spans="1:4" x14ac:dyDescent="0.25">
      <c r="A3" s="4">
        <v>35186</v>
      </c>
      <c r="B3" s="5">
        <v>2.97</v>
      </c>
      <c r="C3" s="5">
        <v>4.8600000000000003</v>
      </c>
      <c r="D3" s="5">
        <v>8.9</v>
      </c>
    </row>
    <row r="4" spans="1:4" x14ac:dyDescent="0.25">
      <c r="A4" s="4">
        <v>35216</v>
      </c>
      <c r="B4" s="5">
        <v>2.97</v>
      </c>
      <c r="C4" s="5">
        <v>4.8600000000000003</v>
      </c>
      <c r="D4" s="5">
        <v>8.6</v>
      </c>
    </row>
    <row r="5" spans="1:4" x14ac:dyDescent="0.25">
      <c r="A5" s="4">
        <v>35246</v>
      </c>
      <c r="B5" s="5">
        <v>2.97</v>
      </c>
      <c r="C5" s="5">
        <v>4.8600000000000003</v>
      </c>
      <c r="D5" s="5">
        <v>8.3000000000000007</v>
      </c>
    </row>
    <row r="6" spans="1:4" x14ac:dyDescent="0.25">
      <c r="A6" s="4">
        <v>35277</v>
      </c>
      <c r="B6" s="5">
        <v>2.97</v>
      </c>
      <c r="C6" s="5">
        <v>4.8600000000000003</v>
      </c>
      <c r="D6" s="5"/>
    </row>
    <row r="7" spans="1:4" x14ac:dyDescent="0.25">
      <c r="A7" s="4">
        <v>35300</v>
      </c>
      <c r="B7" s="5">
        <v>1.98</v>
      </c>
      <c r="C7" s="5">
        <v>3.33</v>
      </c>
      <c r="D7" s="5">
        <v>8.1</v>
      </c>
    </row>
    <row r="8" spans="1:4" x14ac:dyDescent="0.25">
      <c r="A8" s="4">
        <v>35308</v>
      </c>
      <c r="B8" s="5">
        <v>1.98</v>
      </c>
      <c r="C8" s="5">
        <v>3.33</v>
      </c>
      <c r="D8" s="5">
        <v>7.4</v>
      </c>
    </row>
    <row r="9" spans="1:4" x14ac:dyDescent="0.25">
      <c r="A9" s="4">
        <v>35338</v>
      </c>
      <c r="B9" s="5">
        <v>1.98</v>
      </c>
      <c r="C9" s="5">
        <v>3.33</v>
      </c>
      <c r="D9" s="5">
        <v>7</v>
      </c>
    </row>
    <row r="10" spans="1:4" x14ac:dyDescent="0.25">
      <c r="A10" s="4">
        <v>35369</v>
      </c>
      <c r="B10" s="5">
        <v>1.98</v>
      </c>
      <c r="C10" s="5">
        <v>3.33</v>
      </c>
      <c r="D10" s="5">
        <v>6.9</v>
      </c>
    </row>
    <row r="11" spans="1:4" x14ac:dyDescent="0.25">
      <c r="A11" s="4">
        <v>35399</v>
      </c>
      <c r="B11" s="5">
        <v>1.98</v>
      </c>
      <c r="C11" s="5">
        <v>3.33</v>
      </c>
      <c r="D11" s="5">
        <v>7</v>
      </c>
    </row>
    <row r="12" spans="1:4" x14ac:dyDescent="0.25">
      <c r="A12" s="4">
        <v>35430</v>
      </c>
      <c r="B12" s="5">
        <v>1.98</v>
      </c>
      <c r="C12" s="5">
        <v>3.33</v>
      </c>
      <c r="D12" s="5">
        <v>5.9</v>
      </c>
    </row>
    <row r="13" spans="1:4" x14ac:dyDescent="0.25">
      <c r="A13" s="4">
        <v>35461</v>
      </c>
      <c r="B13" s="5">
        <v>1.98</v>
      </c>
      <c r="C13" s="5">
        <v>3.33</v>
      </c>
      <c r="D13" s="5">
        <v>5.6</v>
      </c>
    </row>
    <row r="14" spans="1:4" x14ac:dyDescent="0.25">
      <c r="A14" s="4">
        <v>35489</v>
      </c>
      <c r="B14" s="5">
        <v>1.98</v>
      </c>
      <c r="C14" s="5">
        <v>3.33</v>
      </c>
      <c r="D14" s="5">
        <v>4</v>
      </c>
    </row>
    <row r="15" spans="1:4" x14ac:dyDescent="0.25">
      <c r="A15" s="4">
        <v>35520</v>
      </c>
      <c r="B15" s="5">
        <v>1.98</v>
      </c>
      <c r="C15" s="5">
        <v>3.33</v>
      </c>
      <c r="D15" s="5">
        <v>3.2</v>
      </c>
    </row>
    <row r="16" spans="1:4" x14ac:dyDescent="0.25">
      <c r="A16" s="4">
        <v>35550</v>
      </c>
      <c r="B16" s="5">
        <v>1.98</v>
      </c>
      <c r="C16" s="5">
        <v>3.33</v>
      </c>
      <c r="D16" s="5">
        <v>2.8</v>
      </c>
    </row>
    <row r="17" spans="1:4" x14ac:dyDescent="0.25">
      <c r="A17" s="4">
        <v>35581</v>
      </c>
      <c r="B17" s="5">
        <v>1.98</v>
      </c>
      <c r="C17" s="5">
        <v>3.33</v>
      </c>
      <c r="D17" s="5">
        <v>2.8</v>
      </c>
    </row>
    <row r="18" spans="1:4" x14ac:dyDescent="0.25">
      <c r="A18" s="4">
        <v>35611</v>
      </c>
      <c r="B18" s="5">
        <v>1.98</v>
      </c>
      <c r="C18" s="5">
        <v>3.33</v>
      </c>
      <c r="D18" s="5">
        <v>2.7</v>
      </c>
    </row>
    <row r="19" spans="1:4" x14ac:dyDescent="0.25">
      <c r="A19" s="4">
        <v>35642</v>
      </c>
      <c r="B19" s="5">
        <v>1.98</v>
      </c>
      <c r="C19" s="5">
        <v>3.33</v>
      </c>
      <c r="D19" s="5">
        <v>1.9</v>
      </c>
    </row>
    <row r="20" spans="1:4" x14ac:dyDescent="0.25">
      <c r="A20" s="4">
        <v>35673</v>
      </c>
      <c r="B20" s="5">
        <v>1.98</v>
      </c>
      <c r="C20" s="5">
        <v>3.33</v>
      </c>
      <c r="D20" s="5">
        <v>1.8</v>
      </c>
    </row>
    <row r="21" spans="1:4" x14ac:dyDescent="0.25">
      <c r="A21" s="4">
        <v>35703</v>
      </c>
      <c r="B21" s="5">
        <v>1.98</v>
      </c>
      <c r="C21" s="5">
        <v>3.33</v>
      </c>
      <c r="D21" s="5"/>
    </row>
    <row r="22" spans="1:4" x14ac:dyDescent="0.25">
      <c r="A22" s="4">
        <v>35726</v>
      </c>
      <c r="B22" s="5">
        <v>1.71</v>
      </c>
      <c r="C22" s="5">
        <v>2.88</v>
      </c>
      <c r="D22" s="5">
        <v>1.5</v>
      </c>
    </row>
    <row r="23" spans="1:4" x14ac:dyDescent="0.25">
      <c r="A23" s="4">
        <v>35734</v>
      </c>
      <c r="B23" s="5">
        <v>1.71</v>
      </c>
      <c r="C23" s="5">
        <v>2.88</v>
      </c>
      <c r="D23" s="5">
        <v>1.1000000000000001</v>
      </c>
    </row>
    <row r="24" spans="1:4" x14ac:dyDescent="0.25">
      <c r="A24" s="4">
        <v>35764</v>
      </c>
      <c r="B24" s="5">
        <v>1.71</v>
      </c>
      <c r="C24" s="5">
        <v>2.88</v>
      </c>
      <c r="D24" s="5">
        <v>0.4</v>
      </c>
    </row>
    <row r="25" spans="1:4" x14ac:dyDescent="0.25">
      <c r="A25" s="4">
        <v>35795</v>
      </c>
      <c r="B25" s="5">
        <v>1.71</v>
      </c>
      <c r="C25" s="5">
        <v>2.88</v>
      </c>
      <c r="D25" s="5">
        <v>0.3</v>
      </c>
    </row>
    <row r="26" spans="1:4" x14ac:dyDescent="0.25">
      <c r="A26" s="4">
        <v>35826</v>
      </c>
      <c r="B26" s="5">
        <v>1.71</v>
      </c>
      <c r="C26" s="5">
        <v>2.88</v>
      </c>
      <c r="D26" s="5">
        <v>-0.1</v>
      </c>
    </row>
    <row r="27" spans="1:4" x14ac:dyDescent="0.25">
      <c r="A27" s="4">
        <v>35854</v>
      </c>
      <c r="B27" s="5">
        <v>1.71</v>
      </c>
      <c r="C27" s="5">
        <v>2.88</v>
      </c>
      <c r="D27" s="5"/>
    </row>
    <row r="28" spans="1:4" x14ac:dyDescent="0.25">
      <c r="A28" s="4">
        <v>35879</v>
      </c>
      <c r="B28" s="5">
        <v>1.71</v>
      </c>
      <c r="C28" s="5">
        <v>2.88</v>
      </c>
      <c r="D28" s="5">
        <v>0.7</v>
      </c>
    </row>
    <row r="29" spans="1:4" x14ac:dyDescent="0.25">
      <c r="A29" s="4">
        <v>35885</v>
      </c>
      <c r="B29" s="5">
        <v>1.71</v>
      </c>
      <c r="C29" s="5">
        <v>2.88</v>
      </c>
      <c r="D29" s="5">
        <v>-0.3</v>
      </c>
    </row>
    <row r="30" spans="1:4" x14ac:dyDescent="0.25">
      <c r="A30" s="4">
        <v>35915</v>
      </c>
      <c r="B30" s="5">
        <v>1.71</v>
      </c>
      <c r="C30" s="5">
        <v>2.88</v>
      </c>
      <c r="D30" s="5">
        <v>-1</v>
      </c>
    </row>
    <row r="31" spans="1:4" x14ac:dyDescent="0.25">
      <c r="A31" s="4">
        <v>35946</v>
      </c>
      <c r="B31" s="5">
        <v>1.71</v>
      </c>
      <c r="C31" s="5">
        <v>2.88</v>
      </c>
      <c r="D31" s="5">
        <v>-1.3</v>
      </c>
    </row>
    <row r="32" spans="1:4" x14ac:dyDescent="0.25">
      <c r="A32" s="4">
        <v>35976</v>
      </c>
      <c r="B32" s="5">
        <v>1.71</v>
      </c>
      <c r="C32" s="5">
        <v>2.88</v>
      </c>
      <c r="D32" s="5"/>
    </row>
    <row r="33" spans="1:4" x14ac:dyDescent="0.25">
      <c r="A33" s="4">
        <v>35977</v>
      </c>
      <c r="B33" s="5">
        <v>1.44</v>
      </c>
      <c r="C33" s="5">
        <v>2.79</v>
      </c>
      <c r="D33" s="5">
        <v>-1.4</v>
      </c>
    </row>
    <row r="34" spans="1:4" x14ac:dyDescent="0.25">
      <c r="A34" s="4">
        <v>36007</v>
      </c>
      <c r="B34" s="5">
        <v>1.44</v>
      </c>
      <c r="C34" s="5">
        <v>2.79</v>
      </c>
      <c r="D34" s="5">
        <v>-1.4</v>
      </c>
    </row>
    <row r="35" spans="1:4" x14ac:dyDescent="0.25">
      <c r="A35" s="4">
        <v>36038</v>
      </c>
      <c r="B35" s="5">
        <v>1.44</v>
      </c>
      <c r="C35" s="5">
        <v>2.79</v>
      </c>
      <c r="D35" s="5">
        <v>-1.5</v>
      </c>
    </row>
    <row r="36" spans="1:4" x14ac:dyDescent="0.25">
      <c r="A36" s="4">
        <v>36068</v>
      </c>
      <c r="B36" s="5">
        <v>1.44</v>
      </c>
      <c r="C36" s="5">
        <v>2.79</v>
      </c>
      <c r="D36" s="5">
        <v>-1.1000000000000001</v>
      </c>
    </row>
    <row r="37" spans="1:4" x14ac:dyDescent="0.25">
      <c r="A37" s="4">
        <v>36099</v>
      </c>
      <c r="B37" s="5">
        <v>1.44</v>
      </c>
      <c r="C37" s="5">
        <v>2.79</v>
      </c>
      <c r="D37" s="5">
        <v>-1.2</v>
      </c>
    </row>
    <row r="38" spans="1:4" x14ac:dyDescent="0.25">
      <c r="A38" s="4">
        <v>36129</v>
      </c>
      <c r="B38" s="5">
        <v>1.44</v>
      </c>
      <c r="C38" s="5">
        <v>2.79</v>
      </c>
      <c r="D38" s="5"/>
    </row>
    <row r="39" spans="1:4" x14ac:dyDescent="0.25">
      <c r="A39" s="4">
        <v>36136</v>
      </c>
      <c r="B39" s="5">
        <v>1.44</v>
      </c>
      <c r="C39" s="5">
        <v>2.79</v>
      </c>
      <c r="D39" s="5">
        <v>-1</v>
      </c>
    </row>
    <row r="40" spans="1:4" x14ac:dyDescent="0.25">
      <c r="A40" s="4">
        <v>36160</v>
      </c>
      <c r="B40" s="5">
        <v>1.44</v>
      </c>
      <c r="C40" s="5">
        <v>2.79</v>
      </c>
      <c r="D40" s="5">
        <v>-1.2</v>
      </c>
    </row>
    <row r="41" spans="1:4" x14ac:dyDescent="0.25">
      <c r="A41" s="4">
        <v>36191</v>
      </c>
      <c r="B41" s="5">
        <v>1.44</v>
      </c>
      <c r="C41" s="5">
        <v>2.79</v>
      </c>
      <c r="D41" s="5">
        <v>-1.3</v>
      </c>
    </row>
    <row r="42" spans="1:4" x14ac:dyDescent="0.25">
      <c r="A42" s="4">
        <v>36219</v>
      </c>
      <c r="B42" s="5">
        <v>1.44</v>
      </c>
      <c r="C42" s="5">
        <v>2.79</v>
      </c>
      <c r="D42" s="5">
        <v>-1.8</v>
      </c>
    </row>
    <row r="43" spans="1:4" x14ac:dyDescent="0.25">
      <c r="A43" s="4">
        <v>36250</v>
      </c>
      <c r="B43" s="5">
        <v>1.44</v>
      </c>
      <c r="C43" s="5">
        <v>2.79</v>
      </c>
      <c r="D43" s="5">
        <v>-2.2000000000000002</v>
      </c>
    </row>
    <row r="44" spans="1:4" x14ac:dyDescent="0.25">
      <c r="A44" s="4">
        <v>36280</v>
      </c>
      <c r="B44" s="5">
        <v>1.44</v>
      </c>
      <c r="C44" s="5">
        <v>2.79</v>
      </c>
      <c r="D44" s="5">
        <v>-2.2000000000000002</v>
      </c>
    </row>
    <row r="45" spans="1:4" x14ac:dyDescent="0.25">
      <c r="A45" s="4">
        <v>36311</v>
      </c>
      <c r="B45" s="5">
        <v>1.44</v>
      </c>
      <c r="C45" s="5">
        <v>2.79</v>
      </c>
      <c r="D45" s="5"/>
    </row>
    <row r="46" spans="1:4" x14ac:dyDescent="0.25">
      <c r="A46" s="4">
        <v>36321</v>
      </c>
      <c r="B46" s="5">
        <v>0.99</v>
      </c>
      <c r="C46" s="5">
        <v>1.98</v>
      </c>
      <c r="D46" s="5">
        <v>-2.1</v>
      </c>
    </row>
    <row r="47" spans="1:4" x14ac:dyDescent="0.25">
      <c r="A47" s="4">
        <v>36341</v>
      </c>
      <c r="B47" s="5">
        <v>0.99</v>
      </c>
      <c r="C47" s="5">
        <v>1.98</v>
      </c>
      <c r="D47" s="5">
        <v>-1.4</v>
      </c>
    </row>
    <row r="48" spans="1:4" x14ac:dyDescent="0.25">
      <c r="A48" s="4">
        <v>36372</v>
      </c>
      <c r="B48" s="5">
        <v>0.99</v>
      </c>
      <c r="C48" s="5">
        <v>1.98</v>
      </c>
      <c r="D48" s="5">
        <v>-1.3</v>
      </c>
    </row>
    <row r="49" spans="1:4" x14ac:dyDescent="0.25">
      <c r="A49" s="4">
        <v>36403</v>
      </c>
      <c r="B49" s="5">
        <v>0.99</v>
      </c>
      <c r="C49" s="5">
        <v>1.98</v>
      </c>
      <c r="D49" s="5">
        <v>-0.8</v>
      </c>
    </row>
    <row r="50" spans="1:4" x14ac:dyDescent="0.25">
      <c r="A50" s="4">
        <v>36433</v>
      </c>
      <c r="B50" s="5">
        <v>0.99</v>
      </c>
      <c r="C50" s="5">
        <v>1.98</v>
      </c>
      <c r="D50" s="5">
        <v>-0.6</v>
      </c>
    </row>
    <row r="51" spans="1:4" x14ac:dyDescent="0.25">
      <c r="A51" s="4">
        <v>36464</v>
      </c>
      <c r="B51" s="5">
        <v>0.99</v>
      </c>
      <c r="C51" s="5">
        <v>1.98</v>
      </c>
      <c r="D51" s="5">
        <v>-0.9</v>
      </c>
    </row>
    <row r="52" spans="1:4" x14ac:dyDescent="0.25">
      <c r="A52" s="4">
        <v>36494</v>
      </c>
      <c r="B52" s="5">
        <v>0.99</v>
      </c>
      <c r="C52" s="5">
        <v>1.98</v>
      </c>
      <c r="D52" s="5">
        <v>-1</v>
      </c>
    </row>
    <row r="53" spans="1:4" x14ac:dyDescent="0.25">
      <c r="A53" s="4">
        <v>36525</v>
      </c>
      <c r="B53" s="5">
        <v>0.99</v>
      </c>
      <c r="C53" s="5">
        <v>1.98</v>
      </c>
      <c r="D53" s="5">
        <v>-0.2</v>
      </c>
    </row>
    <row r="54" spans="1:4" x14ac:dyDescent="0.25">
      <c r="A54" s="4">
        <v>36556</v>
      </c>
      <c r="B54" s="5">
        <v>0.99</v>
      </c>
      <c r="C54" s="5">
        <v>1.98</v>
      </c>
      <c r="D54" s="5">
        <v>0.7</v>
      </c>
    </row>
    <row r="55" spans="1:4" x14ac:dyDescent="0.25">
      <c r="A55" s="4">
        <v>36585</v>
      </c>
      <c r="B55" s="5">
        <v>0.99</v>
      </c>
      <c r="C55" s="5">
        <v>1.98</v>
      </c>
      <c r="D55" s="5">
        <v>-0.2</v>
      </c>
    </row>
    <row r="56" spans="1:4" x14ac:dyDescent="0.25">
      <c r="A56" s="4">
        <v>36616</v>
      </c>
      <c r="B56" s="5">
        <v>0.99</v>
      </c>
      <c r="C56" s="5">
        <v>1.98</v>
      </c>
      <c r="D56" s="5">
        <v>-0.3</v>
      </c>
    </row>
    <row r="57" spans="1:4" x14ac:dyDescent="0.25">
      <c r="A57" s="4">
        <v>36646</v>
      </c>
      <c r="B57" s="5">
        <v>0.99</v>
      </c>
      <c r="C57" s="5">
        <v>1.98</v>
      </c>
      <c r="D57" s="5">
        <v>0.1</v>
      </c>
    </row>
    <row r="58" spans="1:4" x14ac:dyDescent="0.25">
      <c r="A58" s="4">
        <v>36677</v>
      </c>
      <c r="B58" s="5">
        <v>0.99</v>
      </c>
      <c r="C58" s="5">
        <v>1.98</v>
      </c>
      <c r="D58" s="5">
        <v>0.5</v>
      </c>
    </row>
    <row r="59" spans="1:4" x14ac:dyDescent="0.25">
      <c r="A59" s="4">
        <v>36707</v>
      </c>
      <c r="B59" s="5">
        <v>0.99</v>
      </c>
      <c r="C59" s="5">
        <v>1.98</v>
      </c>
      <c r="D59" s="5">
        <v>0.5</v>
      </c>
    </row>
    <row r="60" spans="1:4" x14ac:dyDescent="0.25">
      <c r="A60" s="4">
        <v>36738</v>
      </c>
      <c r="B60" s="5">
        <v>0.99</v>
      </c>
      <c r="C60" s="5">
        <v>1.98</v>
      </c>
      <c r="D60" s="5">
        <v>0.3</v>
      </c>
    </row>
    <row r="61" spans="1:4" x14ac:dyDescent="0.25">
      <c r="A61" s="4">
        <v>36769</v>
      </c>
      <c r="B61" s="5">
        <v>0.99</v>
      </c>
      <c r="C61" s="5">
        <v>1.98</v>
      </c>
      <c r="D61" s="5">
        <v>0</v>
      </c>
    </row>
    <row r="62" spans="1:4" x14ac:dyDescent="0.25">
      <c r="A62" s="4">
        <v>36799</v>
      </c>
      <c r="B62" s="5">
        <v>0.99</v>
      </c>
      <c r="C62" s="5">
        <v>1.98</v>
      </c>
      <c r="D62" s="5">
        <v>0</v>
      </c>
    </row>
    <row r="63" spans="1:4" x14ac:dyDescent="0.25">
      <c r="A63" s="4">
        <v>36830</v>
      </c>
      <c r="B63" s="5">
        <v>0.99</v>
      </c>
      <c r="C63" s="5">
        <v>1.98</v>
      </c>
      <c r="D63" s="5">
        <v>1.3</v>
      </c>
    </row>
    <row r="64" spans="1:4" x14ac:dyDescent="0.25">
      <c r="A64" s="4">
        <v>36860</v>
      </c>
      <c r="B64" s="5">
        <v>0.99</v>
      </c>
      <c r="C64" s="5">
        <v>1.98</v>
      </c>
      <c r="D64" s="5">
        <v>1.5</v>
      </c>
    </row>
    <row r="65" spans="1:4" x14ac:dyDescent="0.25">
      <c r="A65" s="4">
        <v>36891</v>
      </c>
      <c r="B65" s="5">
        <v>0.99</v>
      </c>
      <c r="C65" s="5">
        <v>1.98</v>
      </c>
      <c r="D65" s="5">
        <v>1.2</v>
      </c>
    </row>
    <row r="66" spans="1:4" x14ac:dyDescent="0.25">
      <c r="A66" s="4">
        <v>36922</v>
      </c>
      <c r="B66" s="5">
        <v>0.99</v>
      </c>
      <c r="C66" s="5">
        <v>1.98</v>
      </c>
      <c r="D66" s="5">
        <v>0</v>
      </c>
    </row>
    <row r="67" spans="1:4" x14ac:dyDescent="0.25">
      <c r="A67" s="4">
        <v>36950</v>
      </c>
      <c r="B67" s="5">
        <v>0.99</v>
      </c>
      <c r="C67" s="5">
        <v>1.98</v>
      </c>
      <c r="D67" s="5">
        <v>0.8</v>
      </c>
    </row>
    <row r="68" spans="1:4" x14ac:dyDescent="0.25">
      <c r="A68" s="4">
        <v>36981</v>
      </c>
      <c r="B68" s="5">
        <v>0.99</v>
      </c>
      <c r="C68" s="5">
        <v>1.98</v>
      </c>
      <c r="D68" s="5">
        <v>1.6</v>
      </c>
    </row>
    <row r="69" spans="1:4" x14ac:dyDescent="0.25">
      <c r="A69" s="4">
        <v>37011</v>
      </c>
      <c r="B69" s="5">
        <v>0.99</v>
      </c>
      <c r="C69" s="5">
        <v>1.98</v>
      </c>
      <c r="D69" s="5">
        <v>1.7</v>
      </c>
    </row>
    <row r="70" spans="1:4" x14ac:dyDescent="0.25">
      <c r="A70" s="4">
        <v>37042</v>
      </c>
      <c r="B70" s="5">
        <v>0.99</v>
      </c>
      <c r="C70" s="5">
        <v>1.98</v>
      </c>
      <c r="D70" s="5">
        <v>1.4</v>
      </c>
    </row>
    <row r="71" spans="1:4" x14ac:dyDescent="0.25">
      <c r="A71" s="4">
        <v>37072</v>
      </c>
      <c r="B71" s="5">
        <v>0.99</v>
      </c>
      <c r="C71" s="5">
        <v>1.98</v>
      </c>
      <c r="D71" s="5">
        <v>1.5</v>
      </c>
    </row>
    <row r="72" spans="1:4" x14ac:dyDescent="0.25">
      <c r="A72" s="4">
        <v>37103</v>
      </c>
      <c r="B72" s="5">
        <v>0.99</v>
      </c>
      <c r="C72" s="5">
        <v>1.98</v>
      </c>
      <c r="D72" s="5">
        <v>1</v>
      </c>
    </row>
    <row r="73" spans="1:4" x14ac:dyDescent="0.25">
      <c r="A73" s="4">
        <v>37134</v>
      </c>
      <c r="B73" s="5">
        <v>0.99</v>
      </c>
      <c r="C73" s="5">
        <v>1.98</v>
      </c>
      <c r="D73" s="5">
        <v>-0.1</v>
      </c>
    </row>
    <row r="74" spans="1:4" x14ac:dyDescent="0.25">
      <c r="A74" s="4">
        <v>37164</v>
      </c>
      <c r="B74" s="5">
        <v>0.99</v>
      </c>
      <c r="C74" s="5">
        <v>1.98</v>
      </c>
      <c r="D74" s="5">
        <v>0.2</v>
      </c>
    </row>
    <row r="75" spans="1:4" x14ac:dyDescent="0.25">
      <c r="A75" s="4">
        <v>37195</v>
      </c>
      <c r="B75" s="5">
        <v>0.99</v>
      </c>
      <c r="C75" s="5">
        <v>1.98</v>
      </c>
      <c r="D75" s="5">
        <v>-0.3</v>
      </c>
    </row>
    <row r="76" spans="1:4" x14ac:dyDescent="0.25">
      <c r="A76" s="4">
        <v>37225</v>
      </c>
      <c r="B76" s="5">
        <v>0.99</v>
      </c>
      <c r="C76" s="5">
        <v>1.98</v>
      </c>
      <c r="D76" s="5">
        <v>-0.3</v>
      </c>
    </row>
    <row r="77" spans="1:4" x14ac:dyDescent="0.25">
      <c r="A77" s="4">
        <v>37256</v>
      </c>
      <c r="B77" s="5">
        <v>0.99</v>
      </c>
      <c r="C77" s="5">
        <v>1.98</v>
      </c>
      <c r="D77" s="5">
        <v>-1</v>
      </c>
    </row>
    <row r="78" spans="1:4" x14ac:dyDescent="0.25">
      <c r="A78" s="4">
        <v>37287</v>
      </c>
      <c r="B78" s="5">
        <v>0.99</v>
      </c>
      <c r="C78" s="5">
        <v>1.98</v>
      </c>
      <c r="D78" s="5"/>
    </row>
    <row r="79" spans="1:4" x14ac:dyDescent="0.25">
      <c r="A79" s="4">
        <v>37308</v>
      </c>
      <c r="B79" s="5">
        <v>0.72</v>
      </c>
      <c r="C79" s="5">
        <v>1.71</v>
      </c>
      <c r="D79" s="5">
        <v>0</v>
      </c>
    </row>
    <row r="80" spans="1:4" x14ac:dyDescent="0.25">
      <c r="A80" s="4">
        <v>37315</v>
      </c>
      <c r="B80" s="5">
        <v>0.72</v>
      </c>
      <c r="C80" s="5">
        <v>1.71</v>
      </c>
      <c r="D80" s="5">
        <v>-0.8</v>
      </c>
    </row>
    <row r="81" spans="1:4" x14ac:dyDescent="0.25">
      <c r="A81" s="4">
        <v>37346</v>
      </c>
      <c r="B81" s="5">
        <v>0.72</v>
      </c>
      <c r="C81" s="5">
        <v>1.71</v>
      </c>
      <c r="D81" s="5">
        <v>-1.3</v>
      </c>
    </row>
    <row r="82" spans="1:4" x14ac:dyDescent="0.25">
      <c r="A82" s="4">
        <v>37376</v>
      </c>
      <c r="B82" s="5">
        <v>0.72</v>
      </c>
      <c r="C82" s="5">
        <v>1.71</v>
      </c>
      <c r="D82" s="5">
        <v>-1.1000000000000001</v>
      </c>
    </row>
    <row r="83" spans="1:4" x14ac:dyDescent="0.25">
      <c r="A83" s="4">
        <v>37407</v>
      </c>
      <c r="B83" s="5">
        <v>0.72</v>
      </c>
      <c r="C83" s="5">
        <v>1.71</v>
      </c>
      <c r="D83" s="5">
        <v>-0.8</v>
      </c>
    </row>
    <row r="84" spans="1:4" x14ac:dyDescent="0.25">
      <c r="A84" s="4">
        <v>37437</v>
      </c>
      <c r="B84" s="5">
        <v>0.72</v>
      </c>
      <c r="C84" s="5">
        <v>1.71</v>
      </c>
      <c r="D84" s="5">
        <v>-0.9</v>
      </c>
    </row>
    <row r="85" spans="1:4" x14ac:dyDescent="0.25">
      <c r="A85" s="4">
        <v>37468</v>
      </c>
      <c r="B85" s="5">
        <v>0.72</v>
      </c>
      <c r="C85" s="5">
        <v>1.71</v>
      </c>
      <c r="D85" s="5">
        <v>-0.7</v>
      </c>
    </row>
    <row r="86" spans="1:4" x14ac:dyDescent="0.25">
      <c r="A86" s="4">
        <v>37499</v>
      </c>
      <c r="B86" s="5">
        <v>0.72</v>
      </c>
      <c r="C86" s="5">
        <v>1.71</v>
      </c>
      <c r="D86" s="5">
        <v>-0.7</v>
      </c>
    </row>
    <row r="87" spans="1:4" x14ac:dyDescent="0.25">
      <c r="A87" s="4">
        <v>37529</v>
      </c>
      <c r="B87" s="5">
        <v>0.72</v>
      </c>
      <c r="C87" s="5">
        <v>1.71</v>
      </c>
      <c r="D87" s="5">
        <v>-0.8</v>
      </c>
    </row>
    <row r="88" spans="1:4" x14ac:dyDescent="0.25">
      <c r="A88" s="4">
        <v>37560</v>
      </c>
      <c r="B88" s="5">
        <v>0.72</v>
      </c>
      <c r="C88" s="5">
        <v>1.71</v>
      </c>
      <c r="D88" s="5">
        <v>-0.7</v>
      </c>
    </row>
    <row r="89" spans="1:4" x14ac:dyDescent="0.25">
      <c r="A89" s="4">
        <v>37590</v>
      </c>
      <c r="B89" s="5">
        <v>0.72</v>
      </c>
      <c r="C89" s="5">
        <v>1.71</v>
      </c>
      <c r="D89" s="5">
        <v>-0.4</v>
      </c>
    </row>
    <row r="90" spans="1:4" x14ac:dyDescent="0.25">
      <c r="A90" s="4">
        <v>37621</v>
      </c>
      <c r="B90" s="5">
        <v>0.72</v>
      </c>
      <c r="C90" s="5">
        <v>1.71</v>
      </c>
      <c r="D90" s="5">
        <v>0.4</v>
      </c>
    </row>
    <row r="91" spans="1:4" x14ac:dyDescent="0.25">
      <c r="A91" s="4">
        <v>37652</v>
      </c>
      <c r="B91" s="5">
        <v>0.72</v>
      </c>
      <c r="C91" s="5">
        <v>1.71</v>
      </c>
      <c r="D91" s="5">
        <v>0.2</v>
      </c>
    </row>
    <row r="92" spans="1:4" x14ac:dyDescent="0.25">
      <c r="A92" s="4">
        <v>37680</v>
      </c>
      <c r="B92" s="5">
        <v>0.72</v>
      </c>
      <c r="C92" s="5">
        <v>1.71</v>
      </c>
      <c r="D92" s="5">
        <v>0.9</v>
      </c>
    </row>
    <row r="93" spans="1:4" x14ac:dyDescent="0.25">
      <c r="A93" s="4">
        <v>37711</v>
      </c>
      <c r="B93" s="5">
        <v>0.72</v>
      </c>
      <c r="C93" s="5">
        <v>1.71</v>
      </c>
      <c r="D93" s="5">
        <v>1</v>
      </c>
    </row>
    <row r="94" spans="1:4" x14ac:dyDescent="0.25">
      <c r="A94" s="4">
        <v>37741</v>
      </c>
      <c r="B94" s="5">
        <v>0.72</v>
      </c>
      <c r="C94" s="5">
        <v>1.71</v>
      </c>
      <c r="D94" s="5">
        <v>0.7</v>
      </c>
    </row>
    <row r="95" spans="1:4" x14ac:dyDescent="0.25">
      <c r="A95" s="4">
        <v>37772</v>
      </c>
      <c r="B95" s="5">
        <v>0.72</v>
      </c>
      <c r="C95" s="5">
        <v>1.71</v>
      </c>
      <c r="D95" s="5">
        <v>0.3</v>
      </c>
    </row>
    <row r="96" spans="1:4" x14ac:dyDescent="0.25">
      <c r="A96" s="4">
        <v>37802</v>
      </c>
      <c r="B96" s="5">
        <v>0.72</v>
      </c>
      <c r="C96" s="5">
        <v>1.71</v>
      </c>
      <c r="D96" s="5">
        <v>0.5</v>
      </c>
    </row>
    <row r="97" spans="1:4" x14ac:dyDescent="0.25">
      <c r="A97" s="4">
        <v>37833</v>
      </c>
      <c r="B97" s="5">
        <v>0.72</v>
      </c>
      <c r="C97" s="5">
        <v>1.71</v>
      </c>
      <c r="D97" s="5">
        <v>0.9</v>
      </c>
    </row>
    <row r="98" spans="1:4" x14ac:dyDescent="0.25">
      <c r="A98" s="4">
        <v>37864</v>
      </c>
      <c r="B98" s="5">
        <v>0.72</v>
      </c>
      <c r="C98" s="5">
        <v>1.71</v>
      </c>
      <c r="D98" s="5">
        <v>1.1000000000000001</v>
      </c>
    </row>
    <row r="99" spans="1:4" x14ac:dyDescent="0.25">
      <c r="A99" s="4">
        <v>37894</v>
      </c>
      <c r="B99" s="5">
        <v>0.72</v>
      </c>
      <c r="C99" s="5">
        <v>1.71</v>
      </c>
      <c r="D99" s="5">
        <v>1.8</v>
      </c>
    </row>
    <row r="100" spans="1:4" x14ac:dyDescent="0.25">
      <c r="A100" s="4">
        <v>37925</v>
      </c>
      <c r="B100" s="5">
        <v>0.72</v>
      </c>
      <c r="C100" s="5">
        <v>1.71</v>
      </c>
      <c r="D100" s="5">
        <v>3</v>
      </c>
    </row>
    <row r="101" spans="1:4" x14ac:dyDescent="0.25">
      <c r="A101" s="4">
        <v>37955</v>
      </c>
      <c r="B101" s="5">
        <v>0.72</v>
      </c>
      <c r="C101" s="5">
        <v>1.71</v>
      </c>
      <c r="D101" s="5">
        <v>3.2</v>
      </c>
    </row>
    <row r="102" spans="1:4" x14ac:dyDescent="0.25">
      <c r="A102" s="4">
        <v>37986</v>
      </c>
      <c r="B102" s="5">
        <v>0.72</v>
      </c>
      <c r="C102" s="5">
        <v>1.71</v>
      </c>
      <c r="D102" s="5">
        <v>3.2</v>
      </c>
    </row>
    <row r="103" spans="1:4" x14ac:dyDescent="0.25">
      <c r="A103" s="4">
        <v>38017</v>
      </c>
      <c r="B103" s="5">
        <v>0.72</v>
      </c>
      <c r="C103" s="5">
        <v>1.71</v>
      </c>
      <c r="D103" s="5">
        <v>2.1</v>
      </c>
    </row>
    <row r="104" spans="1:4" x14ac:dyDescent="0.25">
      <c r="A104" s="4">
        <v>38046</v>
      </c>
      <c r="B104" s="5">
        <v>0.72</v>
      </c>
      <c r="C104" s="5">
        <v>1.71</v>
      </c>
      <c r="D104" s="5">
        <v>3</v>
      </c>
    </row>
    <row r="105" spans="1:4" x14ac:dyDescent="0.25">
      <c r="A105" s="4">
        <v>38077</v>
      </c>
      <c r="B105" s="5">
        <v>0.72</v>
      </c>
      <c r="C105" s="5">
        <v>1.71</v>
      </c>
      <c r="D105" s="5">
        <v>3.8</v>
      </c>
    </row>
    <row r="106" spans="1:4" x14ac:dyDescent="0.25">
      <c r="A106" s="4">
        <v>38107</v>
      </c>
      <c r="B106" s="5">
        <v>0.72</v>
      </c>
      <c r="C106" s="5">
        <v>1.71</v>
      </c>
      <c r="D106" s="5">
        <v>4.4000000000000004</v>
      </c>
    </row>
    <row r="107" spans="1:4" x14ac:dyDescent="0.25">
      <c r="A107" s="4">
        <v>38138</v>
      </c>
      <c r="B107" s="5">
        <v>0.72</v>
      </c>
      <c r="C107" s="5">
        <v>1.71</v>
      </c>
      <c r="D107" s="5">
        <v>5</v>
      </c>
    </row>
    <row r="108" spans="1:4" x14ac:dyDescent="0.25">
      <c r="A108" s="4">
        <v>38168</v>
      </c>
      <c r="B108" s="5">
        <v>0.72</v>
      </c>
      <c r="C108" s="5">
        <v>1.71</v>
      </c>
      <c r="D108" s="5">
        <v>5.3</v>
      </c>
    </row>
    <row r="109" spans="1:4" x14ac:dyDescent="0.25">
      <c r="A109" s="4">
        <v>38199</v>
      </c>
      <c r="B109" s="5">
        <v>0.72</v>
      </c>
      <c r="C109" s="5">
        <v>1.71</v>
      </c>
      <c r="D109" s="5">
        <v>5.3</v>
      </c>
    </row>
    <row r="110" spans="1:4" x14ac:dyDescent="0.25">
      <c r="A110" s="4">
        <v>38230</v>
      </c>
      <c r="B110" s="5">
        <v>0.72</v>
      </c>
      <c r="C110" s="5">
        <v>1.71</v>
      </c>
      <c r="D110" s="5">
        <v>5.2</v>
      </c>
    </row>
    <row r="111" spans="1:4" x14ac:dyDescent="0.25">
      <c r="A111" s="4">
        <v>38260</v>
      </c>
      <c r="B111" s="5">
        <v>0.72</v>
      </c>
      <c r="C111" s="5">
        <v>1.71</v>
      </c>
      <c r="D111" s="5"/>
    </row>
    <row r="112" spans="1:4" x14ac:dyDescent="0.25">
      <c r="A112" s="4">
        <v>38289</v>
      </c>
      <c r="B112" s="5">
        <v>0.72</v>
      </c>
      <c r="C112" s="5">
        <v>1.71</v>
      </c>
      <c r="D112" s="5">
        <v>4.3</v>
      </c>
    </row>
    <row r="113" spans="1:4" x14ac:dyDescent="0.25">
      <c r="A113" s="4">
        <v>38291</v>
      </c>
      <c r="B113" s="5">
        <v>0.72</v>
      </c>
      <c r="C113" s="5">
        <v>1.71</v>
      </c>
      <c r="D113" s="5">
        <v>2.8</v>
      </c>
    </row>
    <row r="114" spans="1:4" x14ac:dyDescent="0.25">
      <c r="A114" s="4">
        <v>38321</v>
      </c>
      <c r="B114" s="5">
        <v>0.72</v>
      </c>
      <c r="C114" s="5">
        <v>1.71</v>
      </c>
      <c r="D114" s="5">
        <v>2.4</v>
      </c>
    </row>
    <row r="115" spans="1:4" x14ac:dyDescent="0.25">
      <c r="A115" s="4">
        <v>38352</v>
      </c>
      <c r="B115" s="5">
        <v>0.72</v>
      </c>
      <c r="C115" s="5">
        <v>1.71</v>
      </c>
      <c r="D115" s="5">
        <v>1.9</v>
      </c>
    </row>
    <row r="116" spans="1:4" x14ac:dyDescent="0.25">
      <c r="A116" s="4">
        <v>38383</v>
      </c>
      <c r="B116" s="5">
        <v>0.72</v>
      </c>
      <c r="C116" s="5">
        <v>1.71</v>
      </c>
      <c r="D116" s="5">
        <v>3.9</v>
      </c>
    </row>
    <row r="117" spans="1:4" x14ac:dyDescent="0.25">
      <c r="A117" s="4">
        <v>38411</v>
      </c>
      <c r="B117" s="5">
        <v>0.72</v>
      </c>
      <c r="C117" s="5">
        <v>1.71</v>
      </c>
      <c r="D117" s="5">
        <v>2.7</v>
      </c>
    </row>
    <row r="118" spans="1:4" x14ac:dyDescent="0.25">
      <c r="A118" s="4">
        <v>38442</v>
      </c>
      <c r="B118" s="5">
        <v>0.72</v>
      </c>
      <c r="C118" s="5">
        <v>1.71</v>
      </c>
      <c r="D118" s="5">
        <v>1.8</v>
      </c>
    </row>
    <row r="119" spans="1:4" x14ac:dyDescent="0.25">
      <c r="A119" s="4">
        <v>38472</v>
      </c>
      <c r="B119" s="5">
        <v>0.72</v>
      </c>
      <c r="C119" s="5">
        <v>1.71</v>
      </c>
      <c r="D119" s="5">
        <v>1.8</v>
      </c>
    </row>
    <row r="120" spans="1:4" x14ac:dyDescent="0.25">
      <c r="A120" s="4">
        <v>38503</v>
      </c>
      <c r="B120" s="5">
        <v>0.72</v>
      </c>
      <c r="C120" s="5">
        <v>1.71</v>
      </c>
      <c r="D120" s="5">
        <v>1.6</v>
      </c>
    </row>
    <row r="121" spans="1:4" x14ac:dyDescent="0.25">
      <c r="A121" s="4">
        <v>38533</v>
      </c>
      <c r="B121" s="5">
        <v>0.72</v>
      </c>
      <c r="C121" s="5">
        <v>1.71</v>
      </c>
      <c r="D121" s="5">
        <v>1.8</v>
      </c>
    </row>
    <row r="122" spans="1:4" x14ac:dyDescent="0.25">
      <c r="A122" s="4">
        <v>38564</v>
      </c>
      <c r="B122" s="5">
        <v>0.72</v>
      </c>
      <c r="C122" s="5">
        <v>1.71</v>
      </c>
      <c r="D122" s="5">
        <v>1.3</v>
      </c>
    </row>
    <row r="123" spans="1:4" x14ac:dyDescent="0.25">
      <c r="A123" s="4">
        <v>38595</v>
      </c>
      <c r="B123" s="5">
        <v>0.72</v>
      </c>
      <c r="C123" s="5">
        <v>1.71</v>
      </c>
      <c r="D123" s="5">
        <v>0.9</v>
      </c>
    </row>
    <row r="124" spans="1:4" x14ac:dyDescent="0.25">
      <c r="A124" s="4">
        <v>38625</v>
      </c>
      <c r="B124" s="5">
        <v>0.72</v>
      </c>
      <c r="C124" s="5">
        <v>1.71</v>
      </c>
      <c r="D124" s="5">
        <v>1.2</v>
      </c>
    </row>
    <row r="125" spans="1:4" x14ac:dyDescent="0.25">
      <c r="A125" s="4">
        <v>38656</v>
      </c>
      <c r="B125" s="5">
        <v>0.72</v>
      </c>
      <c r="C125" s="5">
        <v>1.71</v>
      </c>
      <c r="D125" s="5">
        <v>1.3</v>
      </c>
    </row>
    <row r="126" spans="1:4" x14ac:dyDescent="0.25">
      <c r="A126" s="4">
        <v>38686</v>
      </c>
      <c r="B126" s="5">
        <v>0.72</v>
      </c>
      <c r="C126" s="5">
        <v>1.71</v>
      </c>
      <c r="D126" s="5">
        <v>1.6</v>
      </c>
    </row>
    <row r="127" spans="1:4" x14ac:dyDescent="0.25">
      <c r="A127" s="4">
        <v>38717</v>
      </c>
      <c r="B127" s="5">
        <v>0.72</v>
      </c>
      <c r="C127" s="5">
        <v>1.71</v>
      </c>
      <c r="D127" s="5">
        <v>1.9</v>
      </c>
    </row>
    <row r="128" spans="1:4" x14ac:dyDescent="0.25">
      <c r="A128" s="4">
        <v>38748</v>
      </c>
      <c r="B128" s="5">
        <v>0.72</v>
      </c>
      <c r="C128" s="5">
        <v>1.71</v>
      </c>
      <c r="D128" s="5">
        <v>0.9</v>
      </c>
    </row>
    <row r="129" spans="1:4" x14ac:dyDescent="0.25">
      <c r="A129" s="4">
        <v>38776</v>
      </c>
      <c r="B129" s="5">
        <v>0.72</v>
      </c>
      <c r="C129" s="5">
        <v>1.71</v>
      </c>
      <c r="D129" s="5">
        <v>0.8</v>
      </c>
    </row>
    <row r="130" spans="1:4" x14ac:dyDescent="0.25">
      <c r="A130" s="4">
        <v>38807</v>
      </c>
      <c r="B130" s="5">
        <v>0.72</v>
      </c>
      <c r="C130" s="5">
        <v>1.71</v>
      </c>
      <c r="D130" s="5">
        <v>1.2</v>
      </c>
    </row>
    <row r="131" spans="1:4" x14ac:dyDescent="0.25">
      <c r="A131" s="4">
        <v>38837</v>
      </c>
      <c r="B131" s="5">
        <v>0.72</v>
      </c>
      <c r="C131" s="5">
        <v>1.71</v>
      </c>
      <c r="D131" s="5">
        <v>1.4</v>
      </c>
    </row>
    <row r="132" spans="1:4" x14ac:dyDescent="0.25">
      <c r="A132" s="4">
        <v>38868</v>
      </c>
      <c r="B132" s="5">
        <v>0.72</v>
      </c>
      <c r="C132" s="5">
        <v>1.71</v>
      </c>
      <c r="D132" s="5">
        <v>1.5</v>
      </c>
    </row>
    <row r="133" spans="1:4" x14ac:dyDescent="0.25">
      <c r="A133" s="4">
        <v>38898</v>
      </c>
      <c r="B133" s="5">
        <v>0.72</v>
      </c>
      <c r="C133" s="5">
        <v>1.71</v>
      </c>
      <c r="D133" s="5">
        <v>1</v>
      </c>
    </row>
    <row r="134" spans="1:4" x14ac:dyDescent="0.25">
      <c r="A134" s="4">
        <v>38929</v>
      </c>
      <c r="B134" s="5">
        <v>0.72</v>
      </c>
      <c r="C134" s="5">
        <v>1.71</v>
      </c>
      <c r="D134" s="5"/>
    </row>
    <row r="135" spans="1:4" x14ac:dyDescent="0.25">
      <c r="A135" s="4">
        <v>38948</v>
      </c>
      <c r="B135" s="5">
        <v>0.72</v>
      </c>
      <c r="C135" s="5">
        <v>1.8</v>
      </c>
      <c r="D135" s="5">
        <v>1.3</v>
      </c>
    </row>
    <row r="136" spans="1:4" x14ac:dyDescent="0.25">
      <c r="A136" s="4">
        <v>38960</v>
      </c>
      <c r="B136" s="5">
        <v>0.72</v>
      </c>
      <c r="C136" s="5">
        <v>1.8</v>
      </c>
      <c r="D136" s="5">
        <v>1.5</v>
      </c>
    </row>
    <row r="137" spans="1:4" x14ac:dyDescent="0.25">
      <c r="A137" s="4">
        <v>38990</v>
      </c>
      <c r="B137" s="5">
        <v>0.72</v>
      </c>
      <c r="C137" s="5">
        <v>1.8</v>
      </c>
      <c r="D137" s="5">
        <v>1.4</v>
      </c>
    </row>
    <row r="138" spans="1:4" x14ac:dyDescent="0.25">
      <c r="A138" s="4">
        <v>39021</v>
      </c>
      <c r="B138" s="5">
        <v>0.72</v>
      </c>
      <c r="C138" s="5">
        <v>1.8</v>
      </c>
      <c r="D138" s="5">
        <v>1.9</v>
      </c>
    </row>
    <row r="139" spans="1:4" x14ac:dyDescent="0.25">
      <c r="A139" s="4">
        <v>39051</v>
      </c>
      <c r="B139" s="5">
        <v>0.72</v>
      </c>
      <c r="C139" s="5">
        <v>1.8</v>
      </c>
      <c r="D139" s="5">
        <v>2.8</v>
      </c>
    </row>
    <row r="140" spans="1:4" x14ac:dyDescent="0.25">
      <c r="A140" s="4">
        <v>39082</v>
      </c>
      <c r="B140" s="5">
        <v>0.72</v>
      </c>
      <c r="C140" s="5">
        <v>1.8</v>
      </c>
      <c r="D140" s="5">
        <v>2.2000000000000002</v>
      </c>
    </row>
    <row r="141" spans="1:4" x14ac:dyDescent="0.25">
      <c r="A141" s="4">
        <v>39113</v>
      </c>
      <c r="B141" s="5">
        <v>0.72</v>
      </c>
      <c r="C141" s="5">
        <v>1.8</v>
      </c>
      <c r="D141" s="5">
        <v>2.7</v>
      </c>
    </row>
    <row r="142" spans="1:4" x14ac:dyDescent="0.25">
      <c r="A142" s="4">
        <v>39141</v>
      </c>
      <c r="B142" s="5">
        <v>0.72</v>
      </c>
      <c r="C142" s="5">
        <v>1.8</v>
      </c>
      <c r="D142" s="5"/>
    </row>
    <row r="143" spans="1:4" x14ac:dyDescent="0.25">
      <c r="A143" s="4">
        <v>39159</v>
      </c>
      <c r="B143" s="5">
        <v>0.72</v>
      </c>
      <c r="C143" s="5">
        <v>1.98</v>
      </c>
      <c r="D143" s="5">
        <v>3.3</v>
      </c>
    </row>
    <row r="144" spans="1:4" x14ac:dyDescent="0.25">
      <c r="A144" s="4">
        <v>39172</v>
      </c>
      <c r="B144" s="5">
        <v>0.72</v>
      </c>
      <c r="C144" s="5">
        <v>1.98</v>
      </c>
      <c r="D144" s="5">
        <v>3</v>
      </c>
    </row>
    <row r="145" spans="1:4" x14ac:dyDescent="0.25">
      <c r="A145" s="4">
        <v>39202</v>
      </c>
      <c r="B145" s="5">
        <v>0.72</v>
      </c>
      <c r="C145" s="5">
        <v>1.98</v>
      </c>
      <c r="D145" s="5"/>
    </row>
    <row r="146" spans="1:4" x14ac:dyDescent="0.25">
      <c r="A146" s="4">
        <v>39221</v>
      </c>
      <c r="B146" s="5">
        <v>0.72</v>
      </c>
      <c r="C146" s="5">
        <v>2.0699999999999998</v>
      </c>
      <c r="D146" s="5">
        <v>3.4</v>
      </c>
    </row>
    <row r="147" spans="1:4" x14ac:dyDescent="0.25">
      <c r="A147" s="4">
        <v>39233</v>
      </c>
      <c r="B147" s="5">
        <v>0.72</v>
      </c>
      <c r="C147" s="5">
        <v>2.0699999999999998</v>
      </c>
      <c r="D147" s="5">
        <v>4.4000000000000004</v>
      </c>
    </row>
    <row r="148" spans="1:4" x14ac:dyDescent="0.25">
      <c r="A148" s="4">
        <v>39263</v>
      </c>
      <c r="B148" s="5">
        <v>0.72</v>
      </c>
      <c r="C148" s="5">
        <v>2.0699999999999998</v>
      </c>
      <c r="D148" s="5"/>
    </row>
    <row r="149" spans="1:4" x14ac:dyDescent="0.25">
      <c r="A149" s="4">
        <v>39284</v>
      </c>
      <c r="B149" s="5">
        <v>0.81</v>
      </c>
      <c r="C149" s="5">
        <v>2.34</v>
      </c>
      <c r="D149" s="5">
        <v>5.6</v>
      </c>
    </row>
    <row r="150" spans="1:4" x14ac:dyDescent="0.25">
      <c r="A150" s="4">
        <v>39294</v>
      </c>
      <c r="B150" s="5">
        <v>0.81</v>
      </c>
      <c r="C150" s="5">
        <v>2.34</v>
      </c>
      <c r="D150" s="5"/>
    </row>
    <row r="151" spans="1:4" x14ac:dyDescent="0.25">
      <c r="A151" s="4">
        <v>39316</v>
      </c>
      <c r="B151" s="5">
        <v>0.81</v>
      </c>
      <c r="C151" s="5">
        <v>2.61</v>
      </c>
      <c r="D151" s="5">
        <v>6.5</v>
      </c>
    </row>
    <row r="152" spans="1:4" x14ac:dyDescent="0.25">
      <c r="A152" s="4">
        <v>39325</v>
      </c>
      <c r="B152" s="5">
        <v>0.81</v>
      </c>
      <c r="C152" s="5">
        <v>2.61</v>
      </c>
      <c r="D152" s="5"/>
    </row>
    <row r="153" spans="1:4" x14ac:dyDescent="0.25">
      <c r="A153" s="4">
        <v>39340</v>
      </c>
      <c r="B153" s="5">
        <v>0.81</v>
      </c>
      <c r="C153" s="5">
        <v>2.88</v>
      </c>
      <c r="D153" s="5">
        <v>6.2</v>
      </c>
    </row>
    <row r="154" spans="1:4" x14ac:dyDescent="0.25">
      <c r="A154" s="4">
        <v>39355</v>
      </c>
      <c r="B154" s="5">
        <v>0.81</v>
      </c>
      <c r="C154" s="5">
        <v>2.88</v>
      </c>
      <c r="D154" s="5">
        <v>6.5</v>
      </c>
    </row>
    <row r="155" spans="1:4" x14ac:dyDescent="0.25">
      <c r="A155" s="4">
        <v>39386</v>
      </c>
      <c r="B155" s="5">
        <v>0.81</v>
      </c>
      <c r="C155" s="5">
        <v>2.88</v>
      </c>
      <c r="D155" s="5">
        <v>6.9</v>
      </c>
    </row>
    <row r="156" spans="1:4" x14ac:dyDescent="0.25">
      <c r="A156" s="4">
        <v>39416</v>
      </c>
      <c r="B156" s="5">
        <v>0.81</v>
      </c>
      <c r="C156" s="5">
        <v>2.88</v>
      </c>
      <c r="D156" s="5"/>
    </row>
    <row r="157" spans="1:4" x14ac:dyDescent="0.25">
      <c r="A157" s="4">
        <v>39437</v>
      </c>
      <c r="B157" s="5">
        <v>0.72</v>
      </c>
      <c r="C157" s="5">
        <v>3.33</v>
      </c>
      <c r="D157" s="5">
        <v>6.5</v>
      </c>
    </row>
    <row r="158" spans="1:4" x14ac:dyDescent="0.25">
      <c r="A158" s="4">
        <v>39447</v>
      </c>
      <c r="B158" s="5">
        <v>0.72</v>
      </c>
      <c r="C158" s="5">
        <v>3.33</v>
      </c>
      <c r="D158" s="5">
        <v>7.1</v>
      </c>
    </row>
    <row r="159" spans="1:4" x14ac:dyDescent="0.25">
      <c r="A159" s="4">
        <v>39478</v>
      </c>
      <c r="B159" s="5">
        <v>0.72</v>
      </c>
      <c r="C159" s="5">
        <v>3.33</v>
      </c>
      <c r="D159" s="5">
        <v>8.6999999999999993</v>
      </c>
    </row>
    <row r="160" spans="1:4" x14ac:dyDescent="0.25">
      <c r="A160" s="4">
        <v>39507</v>
      </c>
      <c r="B160" s="5">
        <v>0.72</v>
      </c>
      <c r="C160" s="5">
        <v>3.33</v>
      </c>
      <c r="D160" s="5">
        <v>8.3000000000000007</v>
      </c>
    </row>
    <row r="161" spans="1:4" x14ac:dyDescent="0.25">
      <c r="A161" s="4">
        <v>39538</v>
      </c>
      <c r="B161" s="5">
        <v>0.72</v>
      </c>
      <c r="C161" s="5">
        <v>3.33</v>
      </c>
      <c r="D161" s="5">
        <v>8.5</v>
      </c>
    </row>
    <row r="162" spans="1:4" x14ac:dyDescent="0.25">
      <c r="A162" s="4">
        <v>39568</v>
      </c>
      <c r="B162" s="5">
        <v>0.72</v>
      </c>
      <c r="C162" s="5">
        <v>3.33</v>
      </c>
      <c r="D162" s="5">
        <v>7.7</v>
      </c>
    </row>
    <row r="163" spans="1:4" x14ac:dyDescent="0.25">
      <c r="A163" s="4">
        <v>39599</v>
      </c>
      <c r="B163" s="5">
        <v>0.72</v>
      </c>
      <c r="C163" s="5">
        <v>3.33</v>
      </c>
      <c r="D163" s="5">
        <v>7.1</v>
      </c>
    </row>
    <row r="164" spans="1:4" x14ac:dyDescent="0.25">
      <c r="A164" s="4">
        <v>39629</v>
      </c>
      <c r="B164" s="5">
        <v>0.72</v>
      </c>
      <c r="C164" s="5">
        <v>3.33</v>
      </c>
      <c r="D164" s="5">
        <v>6.3</v>
      </c>
    </row>
    <row r="165" spans="1:4" x14ac:dyDescent="0.25">
      <c r="A165" s="4">
        <v>39660</v>
      </c>
      <c r="B165" s="5">
        <v>0.72</v>
      </c>
      <c r="C165" s="5">
        <v>3.33</v>
      </c>
      <c r="D165" s="5">
        <v>4.9000000000000004</v>
      </c>
    </row>
    <row r="166" spans="1:4" x14ac:dyDescent="0.25">
      <c r="A166" s="4">
        <v>39691</v>
      </c>
      <c r="B166" s="5">
        <v>0.72</v>
      </c>
      <c r="C166" s="5">
        <v>3.33</v>
      </c>
      <c r="D166" s="5">
        <v>4.5999999999999996</v>
      </c>
    </row>
    <row r="167" spans="1:4" x14ac:dyDescent="0.25">
      <c r="A167" s="4">
        <v>39721</v>
      </c>
      <c r="B167" s="5">
        <v>0.72</v>
      </c>
      <c r="C167" s="5">
        <v>3.33</v>
      </c>
      <c r="D167" s="5"/>
    </row>
    <row r="168" spans="1:4" x14ac:dyDescent="0.25">
      <c r="A168" s="4">
        <v>39730</v>
      </c>
      <c r="B168" s="5">
        <v>0.72</v>
      </c>
      <c r="C168" s="5">
        <v>3.15</v>
      </c>
      <c r="D168" s="5"/>
    </row>
    <row r="169" spans="1:4" x14ac:dyDescent="0.25">
      <c r="A169" s="4">
        <v>39751</v>
      </c>
      <c r="B169" s="5">
        <v>0.72</v>
      </c>
      <c r="C169" s="5">
        <v>2.88</v>
      </c>
      <c r="D169" s="5">
        <v>4</v>
      </c>
    </row>
    <row r="170" spans="1:4" x14ac:dyDescent="0.25">
      <c r="A170" s="4">
        <v>39752</v>
      </c>
      <c r="B170" s="5">
        <v>0.72</v>
      </c>
      <c r="C170" s="5">
        <v>2.88</v>
      </c>
      <c r="D170" s="5"/>
    </row>
    <row r="171" spans="1:4" x14ac:dyDescent="0.25">
      <c r="A171" s="4">
        <v>39779</v>
      </c>
      <c r="B171" s="5">
        <v>0.36</v>
      </c>
      <c r="C171" s="5">
        <v>1.98</v>
      </c>
      <c r="D171" s="5">
        <v>2.4</v>
      </c>
    </row>
    <row r="172" spans="1:4" x14ac:dyDescent="0.25">
      <c r="A172" s="4">
        <v>39782</v>
      </c>
      <c r="B172" s="5">
        <v>0.36</v>
      </c>
      <c r="C172" s="5">
        <v>1.98</v>
      </c>
      <c r="D172" s="5"/>
    </row>
    <row r="173" spans="1:4" x14ac:dyDescent="0.25">
      <c r="A173" s="4">
        <v>39805</v>
      </c>
      <c r="B173" s="5">
        <v>0.36</v>
      </c>
      <c r="C173" s="5">
        <v>1.71</v>
      </c>
      <c r="D173" s="5">
        <v>1.2</v>
      </c>
    </row>
    <row r="174" spans="1:4" x14ac:dyDescent="0.25">
      <c r="A174" s="4">
        <v>39813</v>
      </c>
      <c r="B174" s="5">
        <v>0.36</v>
      </c>
      <c r="C174" s="5">
        <v>1.71</v>
      </c>
      <c r="D174" s="5">
        <v>1</v>
      </c>
    </row>
    <row r="175" spans="1:4" x14ac:dyDescent="0.25">
      <c r="A175" s="4">
        <v>39844</v>
      </c>
      <c r="B175" s="5">
        <v>0.36</v>
      </c>
      <c r="C175" s="5">
        <v>1.71</v>
      </c>
      <c r="D175" s="5">
        <v>-1.6</v>
      </c>
    </row>
    <row r="176" spans="1:4" x14ac:dyDescent="0.25">
      <c r="A176" s="4">
        <v>39872</v>
      </c>
      <c r="B176" s="5">
        <v>0.36</v>
      </c>
      <c r="C176" s="5">
        <v>1.71</v>
      </c>
      <c r="D176" s="5">
        <v>-1.2</v>
      </c>
    </row>
    <row r="177" spans="1:4" x14ac:dyDescent="0.25">
      <c r="A177" s="4">
        <v>39903</v>
      </c>
      <c r="B177" s="5">
        <v>0.36</v>
      </c>
      <c r="C177" s="5">
        <v>1.71</v>
      </c>
      <c r="D177" s="5">
        <v>-1.5</v>
      </c>
    </row>
    <row r="178" spans="1:4" x14ac:dyDescent="0.25">
      <c r="A178" s="4">
        <v>39933</v>
      </c>
      <c r="B178" s="5">
        <v>0.36</v>
      </c>
      <c r="C178" s="5">
        <v>1.71</v>
      </c>
      <c r="D178" s="5">
        <v>-1.4</v>
      </c>
    </row>
    <row r="179" spans="1:4" x14ac:dyDescent="0.25">
      <c r="A179" s="4">
        <v>39964</v>
      </c>
      <c r="B179" s="5">
        <v>0.36</v>
      </c>
      <c r="C179" s="5">
        <v>1.71</v>
      </c>
      <c r="D179" s="5">
        <v>-1.7</v>
      </c>
    </row>
    <row r="180" spans="1:4" x14ac:dyDescent="0.25">
      <c r="A180" s="4">
        <v>39994</v>
      </c>
      <c r="B180" s="5">
        <v>0.36</v>
      </c>
      <c r="C180" s="5">
        <v>1.71</v>
      </c>
      <c r="D180" s="5">
        <v>-1.8</v>
      </c>
    </row>
    <row r="181" spans="1:4" x14ac:dyDescent="0.25">
      <c r="A181" s="4">
        <v>40025</v>
      </c>
      <c r="B181" s="5">
        <v>0.36</v>
      </c>
      <c r="C181" s="5">
        <v>1.71</v>
      </c>
      <c r="D181" s="5">
        <v>-1.2</v>
      </c>
    </row>
    <row r="182" spans="1:4" x14ac:dyDescent="0.25">
      <c r="A182" s="4">
        <v>40056</v>
      </c>
      <c r="B182" s="5">
        <v>0.36</v>
      </c>
      <c r="C182" s="5">
        <v>1.71</v>
      </c>
      <c r="D182" s="5">
        <v>-0.8</v>
      </c>
    </row>
    <row r="183" spans="1:4" x14ac:dyDescent="0.25">
      <c r="A183" s="4">
        <v>40086</v>
      </c>
      <c r="B183" s="5">
        <v>0.36</v>
      </c>
      <c r="C183" s="5">
        <v>1.71</v>
      </c>
      <c r="D183" s="5">
        <v>-0.5</v>
      </c>
    </row>
    <row r="184" spans="1:4" x14ac:dyDescent="0.25">
      <c r="A184" s="4">
        <v>40117</v>
      </c>
      <c r="B184" s="5">
        <v>0.36</v>
      </c>
      <c r="C184" s="5">
        <v>1.71</v>
      </c>
      <c r="D184" s="5">
        <v>0.6</v>
      </c>
    </row>
    <row r="185" spans="1:4" x14ac:dyDescent="0.25">
      <c r="A185" s="4">
        <v>40147</v>
      </c>
      <c r="B185" s="5">
        <v>0.36</v>
      </c>
      <c r="C185" s="5">
        <v>1.71</v>
      </c>
      <c r="D185" s="5">
        <v>1.9</v>
      </c>
    </row>
    <row r="186" spans="1:4" x14ac:dyDescent="0.25">
      <c r="A186" s="4">
        <v>40178</v>
      </c>
      <c r="B186" s="5">
        <v>0.36</v>
      </c>
      <c r="C186" s="5">
        <v>1.71</v>
      </c>
      <c r="D186" s="5">
        <v>1.5</v>
      </c>
    </row>
    <row r="187" spans="1:4" x14ac:dyDescent="0.25">
      <c r="A187" s="4">
        <v>40209</v>
      </c>
      <c r="B187" s="5">
        <v>0.36</v>
      </c>
      <c r="C187" s="5">
        <v>1.71</v>
      </c>
      <c r="D187" s="5">
        <v>2.7</v>
      </c>
    </row>
    <row r="188" spans="1:4" x14ac:dyDescent="0.25">
      <c r="A188" s="4">
        <v>40237</v>
      </c>
      <c r="B188" s="5">
        <v>0.36</v>
      </c>
      <c r="C188" s="5">
        <v>1.71</v>
      </c>
      <c r="D188" s="5">
        <v>2.4</v>
      </c>
    </row>
    <row r="189" spans="1:4" x14ac:dyDescent="0.25">
      <c r="A189" s="4">
        <v>40268</v>
      </c>
      <c r="B189" s="5">
        <v>0.36</v>
      </c>
      <c r="C189" s="5">
        <v>1.71</v>
      </c>
      <c r="D189" s="5">
        <v>2.8</v>
      </c>
    </row>
    <row r="190" spans="1:4" x14ac:dyDescent="0.25">
      <c r="A190" s="4">
        <v>40298</v>
      </c>
      <c r="B190" s="5">
        <v>0.36</v>
      </c>
      <c r="C190" s="5">
        <v>1.71</v>
      </c>
      <c r="D190" s="5">
        <v>3.1</v>
      </c>
    </row>
    <row r="191" spans="1:4" x14ac:dyDescent="0.25">
      <c r="A191" s="4">
        <v>40329</v>
      </c>
      <c r="B191" s="5">
        <v>0.36</v>
      </c>
      <c r="C191" s="5">
        <v>1.71</v>
      </c>
      <c r="D191" s="5">
        <v>2.9</v>
      </c>
    </row>
    <row r="192" spans="1:4" x14ac:dyDescent="0.25">
      <c r="A192" s="4">
        <v>40359</v>
      </c>
      <c r="B192" s="5">
        <v>0.36</v>
      </c>
      <c r="C192" s="5">
        <v>1.71</v>
      </c>
      <c r="D192" s="5">
        <v>3.3</v>
      </c>
    </row>
    <row r="193" spans="1:4" x14ac:dyDescent="0.25">
      <c r="A193" s="4">
        <v>40390</v>
      </c>
      <c r="B193" s="5">
        <v>0.36</v>
      </c>
      <c r="C193" s="5">
        <v>1.71</v>
      </c>
      <c r="D193" s="5">
        <v>3.5</v>
      </c>
    </row>
    <row r="194" spans="1:4" x14ac:dyDescent="0.25">
      <c r="A194" s="4">
        <v>40421</v>
      </c>
      <c r="B194" s="5">
        <v>0.36</v>
      </c>
      <c r="C194" s="5">
        <v>1.71</v>
      </c>
      <c r="D194" s="5">
        <v>3.6</v>
      </c>
    </row>
    <row r="195" spans="1:4" x14ac:dyDescent="0.25">
      <c r="A195" s="4">
        <v>40451</v>
      </c>
      <c r="B195" s="5">
        <v>0.36</v>
      </c>
      <c r="C195" s="5">
        <v>1.71</v>
      </c>
      <c r="D195" s="5"/>
    </row>
    <row r="196" spans="1:4" x14ac:dyDescent="0.25">
      <c r="A196" s="4">
        <v>40471</v>
      </c>
      <c r="B196" s="5">
        <v>0.36</v>
      </c>
      <c r="C196" s="5">
        <v>1.91</v>
      </c>
      <c r="D196" s="5">
        <v>4.4000000000000004</v>
      </c>
    </row>
    <row r="197" spans="1:4" x14ac:dyDescent="0.25">
      <c r="A197" s="4">
        <v>40482</v>
      </c>
      <c r="B197" s="5">
        <v>0.36</v>
      </c>
      <c r="C197" s="5">
        <v>1.91</v>
      </c>
      <c r="D197" s="5">
        <v>5.0999999999999996</v>
      </c>
    </row>
    <row r="198" spans="1:4" x14ac:dyDescent="0.25">
      <c r="A198" s="4">
        <v>40512</v>
      </c>
      <c r="B198" s="5">
        <v>0.36</v>
      </c>
      <c r="C198" s="5">
        <v>1.91</v>
      </c>
      <c r="D198" s="5"/>
    </row>
    <row r="199" spans="1:4" x14ac:dyDescent="0.25">
      <c r="A199" s="4">
        <v>40538</v>
      </c>
      <c r="B199" s="5">
        <v>0.36</v>
      </c>
      <c r="C199" s="5">
        <v>2.25</v>
      </c>
      <c r="D199" s="5">
        <v>4.5999999999999996</v>
      </c>
    </row>
    <row r="200" spans="1:4" x14ac:dyDescent="0.25">
      <c r="A200" s="4">
        <v>40543</v>
      </c>
      <c r="B200" s="5">
        <v>0.36</v>
      </c>
      <c r="C200" s="5">
        <v>2.25</v>
      </c>
      <c r="D200" s="5">
        <v>4.9000000000000004</v>
      </c>
    </row>
    <row r="201" spans="1:4" x14ac:dyDescent="0.25">
      <c r="A201" s="4">
        <v>40574</v>
      </c>
      <c r="B201" s="5">
        <v>0.36</v>
      </c>
      <c r="C201" s="5">
        <v>2.25</v>
      </c>
      <c r="D201" s="5"/>
    </row>
    <row r="202" spans="1:4" x14ac:dyDescent="0.25">
      <c r="A202" s="4">
        <v>40583</v>
      </c>
      <c r="B202" s="5">
        <v>0.4</v>
      </c>
      <c r="C202" s="5">
        <v>2.6</v>
      </c>
      <c r="D202" s="5">
        <v>4.944</v>
      </c>
    </row>
    <row r="203" spans="1:4" x14ac:dyDescent="0.25">
      <c r="A203" s="4">
        <v>40602</v>
      </c>
      <c r="B203" s="5">
        <v>0.4</v>
      </c>
      <c r="C203" s="5">
        <v>2.6</v>
      </c>
      <c r="D203" s="5">
        <v>5.383</v>
      </c>
    </row>
    <row r="204" spans="1:4" x14ac:dyDescent="0.25">
      <c r="A204" s="4">
        <v>40633</v>
      </c>
      <c r="B204" s="5">
        <v>0.4</v>
      </c>
      <c r="C204" s="5">
        <v>2.6</v>
      </c>
      <c r="D204" s="5"/>
    </row>
    <row r="205" spans="1:4" x14ac:dyDescent="0.25">
      <c r="A205" s="4">
        <v>40639</v>
      </c>
      <c r="B205" s="5">
        <v>0.5</v>
      </c>
      <c r="C205" s="5">
        <v>2.85</v>
      </c>
      <c r="D205" s="5">
        <v>5.3440000000000003</v>
      </c>
    </row>
    <row r="206" spans="1:4" x14ac:dyDescent="0.25">
      <c r="A206" s="4">
        <v>40663</v>
      </c>
      <c r="B206" s="5">
        <v>0.5</v>
      </c>
      <c r="C206" s="5">
        <v>2.85</v>
      </c>
      <c r="D206" s="5">
        <v>5.5149999999999997</v>
      </c>
    </row>
    <row r="207" spans="1:4" x14ac:dyDescent="0.25">
      <c r="A207" s="4">
        <v>40694</v>
      </c>
      <c r="B207" s="5">
        <v>0.5</v>
      </c>
      <c r="C207" s="5">
        <v>2.85</v>
      </c>
      <c r="D207" s="5">
        <v>6.3550000000000004</v>
      </c>
    </row>
    <row r="208" spans="1:4" x14ac:dyDescent="0.25">
      <c r="A208" s="4">
        <v>40724</v>
      </c>
      <c r="B208" s="5">
        <v>0.5</v>
      </c>
      <c r="C208" s="5">
        <v>2.85</v>
      </c>
      <c r="D208" s="5"/>
    </row>
    <row r="209" spans="1:4" x14ac:dyDescent="0.25">
      <c r="A209" s="4">
        <v>40731</v>
      </c>
      <c r="B209" s="5">
        <v>0.5</v>
      </c>
      <c r="C209" s="5">
        <v>3.1</v>
      </c>
      <c r="D209" s="5">
        <v>6.4509999999999996</v>
      </c>
    </row>
    <row r="210" spans="1:4" x14ac:dyDescent="0.25">
      <c r="A210" s="4">
        <v>40755</v>
      </c>
      <c r="B210" s="5">
        <v>0.5</v>
      </c>
      <c r="C210" s="5">
        <v>3.1</v>
      </c>
      <c r="D210" s="5">
        <v>6.1509999999999998</v>
      </c>
    </row>
    <row r="211" spans="1:4" x14ac:dyDescent="0.25">
      <c r="A211" s="4">
        <v>40786</v>
      </c>
      <c r="B211" s="5">
        <v>0.5</v>
      </c>
      <c r="C211" s="5">
        <v>3.1</v>
      </c>
      <c r="D211" s="5">
        <v>6.0670000000000002</v>
      </c>
    </row>
    <row r="212" spans="1:4" x14ac:dyDescent="0.25">
      <c r="A212" s="4">
        <v>40816</v>
      </c>
      <c r="B212" s="5">
        <v>0.5</v>
      </c>
      <c r="C212" s="5">
        <v>3.1</v>
      </c>
      <c r="D212" s="5">
        <v>5.4950000000000001</v>
      </c>
    </row>
    <row r="213" spans="1:4" x14ac:dyDescent="0.25">
      <c r="A213" s="4">
        <v>40847</v>
      </c>
      <c r="B213" s="5">
        <v>0.5</v>
      </c>
      <c r="C213" s="5">
        <v>3.1</v>
      </c>
      <c r="D213" s="5">
        <v>4.2249999999999996</v>
      </c>
    </row>
    <row r="214" spans="1:4" x14ac:dyDescent="0.25">
      <c r="A214" s="4">
        <v>40877</v>
      </c>
      <c r="B214" s="5">
        <v>0.5</v>
      </c>
      <c r="C214" s="5">
        <v>3.1</v>
      </c>
      <c r="D214" s="5">
        <v>4.07</v>
      </c>
    </row>
    <row r="215" spans="1:4" x14ac:dyDescent="0.25">
      <c r="A215" s="4">
        <v>40908</v>
      </c>
      <c r="B215" s="5">
        <v>0.5</v>
      </c>
      <c r="C215" s="5">
        <v>3.1</v>
      </c>
      <c r="D215" s="5">
        <v>4.5</v>
      </c>
    </row>
    <row r="216" spans="1:4" x14ac:dyDescent="0.25">
      <c r="A216" s="4">
        <v>40939</v>
      </c>
      <c r="B216" s="5">
        <v>0.5</v>
      </c>
      <c r="C216" s="5">
        <v>3.1</v>
      </c>
      <c r="D216" s="5">
        <v>3.2</v>
      </c>
    </row>
    <row r="217" spans="1:4" x14ac:dyDescent="0.25">
      <c r="A217" s="4">
        <v>40968</v>
      </c>
      <c r="B217" s="5">
        <v>0.5</v>
      </c>
      <c r="C217" s="5">
        <v>3.1</v>
      </c>
      <c r="D217" s="5">
        <v>3.6</v>
      </c>
    </row>
    <row r="218" spans="1:4" x14ac:dyDescent="0.25">
      <c r="A218" s="4">
        <v>40999</v>
      </c>
      <c r="B218" s="5">
        <v>0.5</v>
      </c>
      <c r="C218" s="5">
        <v>3.1</v>
      </c>
      <c r="D218" s="5">
        <v>3.4</v>
      </c>
    </row>
    <row r="219" spans="1:4" x14ac:dyDescent="0.25">
      <c r="A219" s="4">
        <v>41029</v>
      </c>
      <c r="B219" s="5">
        <v>0.5</v>
      </c>
      <c r="C219" s="5">
        <v>3.1</v>
      </c>
      <c r="D219" s="5">
        <v>3</v>
      </c>
    </row>
    <row r="220" spans="1:4" x14ac:dyDescent="0.25">
      <c r="A220" s="4">
        <v>41060</v>
      </c>
      <c r="B220" s="5">
        <v>0.5</v>
      </c>
      <c r="C220" s="5">
        <v>3.1</v>
      </c>
      <c r="D220" s="5"/>
    </row>
    <row r="221" spans="1:4" x14ac:dyDescent="0.25">
      <c r="A221" s="4">
        <v>41068</v>
      </c>
      <c r="B221" s="5">
        <v>0.4</v>
      </c>
      <c r="C221" s="5">
        <v>2.85</v>
      </c>
      <c r="D221" s="5">
        <v>2.2000000000000002</v>
      </c>
    </row>
    <row r="222" spans="1:4" x14ac:dyDescent="0.25">
      <c r="A222" s="4">
        <v>41090</v>
      </c>
      <c r="B222" s="5">
        <v>0.4</v>
      </c>
      <c r="C222" s="5">
        <v>2.85</v>
      </c>
      <c r="D222" s="5"/>
    </row>
    <row r="223" spans="1:4" x14ac:dyDescent="0.25">
      <c r="A223" s="4">
        <v>41096</v>
      </c>
      <c r="B223" s="5">
        <v>0.35</v>
      </c>
      <c r="C223" s="5">
        <v>2.6</v>
      </c>
      <c r="D223" s="5">
        <v>1.8</v>
      </c>
    </row>
    <row r="224" spans="1:4" x14ac:dyDescent="0.25">
      <c r="A224" s="4">
        <v>41121</v>
      </c>
      <c r="B224" s="5">
        <v>0.35</v>
      </c>
      <c r="C224" s="5">
        <v>2.6</v>
      </c>
      <c r="D224" s="5">
        <v>2</v>
      </c>
    </row>
    <row r="225" spans="1:4" x14ac:dyDescent="0.25">
      <c r="A225" s="4">
        <v>41152</v>
      </c>
      <c r="B225" s="5">
        <v>0.35</v>
      </c>
      <c r="C225" s="5">
        <v>2.6</v>
      </c>
      <c r="D225" s="5">
        <v>1.9</v>
      </c>
    </row>
    <row r="226" spans="1:4" x14ac:dyDescent="0.25">
      <c r="A226" s="4">
        <v>41182</v>
      </c>
      <c r="B226" s="5">
        <v>0.35</v>
      </c>
      <c r="C226" s="5">
        <v>2.6</v>
      </c>
      <c r="D226" s="5">
        <v>1.7</v>
      </c>
    </row>
    <row r="227" spans="1:4" x14ac:dyDescent="0.25">
      <c r="A227" s="4">
        <v>41213</v>
      </c>
      <c r="B227" s="5">
        <v>0.35</v>
      </c>
      <c r="C227" s="5">
        <v>2.6</v>
      </c>
      <c r="D227" s="5">
        <v>2</v>
      </c>
    </row>
    <row r="228" spans="1:4" x14ac:dyDescent="0.25">
      <c r="A228" s="4">
        <v>41243</v>
      </c>
      <c r="B228" s="5">
        <v>0.35</v>
      </c>
      <c r="C228" s="5">
        <v>2.6</v>
      </c>
      <c r="D228" s="5">
        <v>2.5</v>
      </c>
    </row>
    <row r="229" spans="1:4" x14ac:dyDescent="0.25">
      <c r="A229" s="4">
        <v>41274</v>
      </c>
      <c r="B229" s="5">
        <v>0.35</v>
      </c>
      <c r="C229" s="5">
        <v>2.6</v>
      </c>
      <c r="D229" s="5">
        <v>2.0305</v>
      </c>
    </row>
    <row r="230" spans="1:4" x14ac:dyDescent="0.25">
      <c r="A230" s="4">
        <v>41305</v>
      </c>
      <c r="B230" s="5">
        <v>0.35</v>
      </c>
      <c r="C230" s="5">
        <v>2.6</v>
      </c>
      <c r="D230" s="5">
        <v>3.2198000000000002</v>
      </c>
    </row>
    <row r="231" spans="1:4" x14ac:dyDescent="0.25">
      <c r="A231" s="4">
        <v>41333</v>
      </c>
      <c r="B231" s="5">
        <v>0.35</v>
      </c>
      <c r="C231" s="5">
        <v>2.6</v>
      </c>
      <c r="D231" s="5">
        <v>2.0695999999999999</v>
      </c>
    </row>
    <row r="232" spans="1:4" x14ac:dyDescent="0.25">
      <c r="A232" s="4">
        <v>41364</v>
      </c>
      <c r="B232" s="5">
        <v>0.35</v>
      </c>
      <c r="C232" s="5">
        <v>2.6</v>
      </c>
      <c r="D232" s="5">
        <v>2.3860999999999999</v>
      </c>
    </row>
    <row r="233" spans="1:4" x14ac:dyDescent="0.25">
      <c r="A233" s="4">
        <v>41394</v>
      </c>
      <c r="B233" s="5">
        <v>0.35</v>
      </c>
      <c r="C233" s="5">
        <v>2.6</v>
      </c>
      <c r="D233" s="5">
        <v>2.0981000000000001</v>
      </c>
    </row>
    <row r="234" spans="1:4" x14ac:dyDescent="0.25">
      <c r="A234" s="4">
        <v>41425</v>
      </c>
      <c r="B234" s="5">
        <v>0.35</v>
      </c>
      <c r="C234" s="5">
        <v>2.6</v>
      </c>
      <c r="D234" s="5">
        <v>2.6684000000000001</v>
      </c>
    </row>
    <row r="235" spans="1:4" x14ac:dyDescent="0.25">
      <c r="A235" s="4">
        <v>41455</v>
      </c>
      <c r="B235" s="5">
        <v>0.35</v>
      </c>
      <c r="C235" s="5">
        <v>2.6</v>
      </c>
      <c r="D235" s="5">
        <v>2.6741000000000001</v>
      </c>
    </row>
    <row r="236" spans="1:4" x14ac:dyDescent="0.25">
      <c r="A236" s="4">
        <v>41486</v>
      </c>
      <c r="B236" s="5">
        <v>0.35</v>
      </c>
      <c r="C236" s="5">
        <v>2.6</v>
      </c>
      <c r="D236" s="5">
        <v>2.5666000000000002</v>
      </c>
    </row>
    <row r="237" spans="1:4" x14ac:dyDescent="0.25">
      <c r="A237" s="4">
        <v>41517</v>
      </c>
      <c r="B237" s="5">
        <v>0.35</v>
      </c>
      <c r="C237" s="5">
        <v>2.6</v>
      </c>
      <c r="D237" s="5">
        <v>3.0518999999999998</v>
      </c>
    </row>
    <row r="238" spans="1:4" x14ac:dyDescent="0.25">
      <c r="A238" s="4">
        <v>41547</v>
      </c>
      <c r="B238" s="5">
        <v>0.35</v>
      </c>
      <c r="C238" s="5">
        <v>2.6</v>
      </c>
      <c r="D238" s="5">
        <v>3.2058</v>
      </c>
    </row>
    <row r="239" spans="1:4" x14ac:dyDescent="0.25">
      <c r="A239" s="4">
        <v>41578</v>
      </c>
      <c r="B239" s="5">
        <v>0.35</v>
      </c>
      <c r="C239" s="5">
        <v>2.6</v>
      </c>
      <c r="D239" s="5">
        <v>3.0179999999999998</v>
      </c>
    </row>
    <row r="240" spans="1:4" x14ac:dyDescent="0.25">
      <c r="A240" s="4">
        <v>41608</v>
      </c>
      <c r="B240" s="5">
        <v>0.35</v>
      </c>
      <c r="C240" s="5">
        <v>2.6</v>
      </c>
      <c r="D240" s="5">
        <v>2.4986999999999999</v>
      </c>
    </row>
    <row r="241" spans="1:4" x14ac:dyDescent="0.25">
      <c r="A241" s="4">
        <v>41639</v>
      </c>
      <c r="B241" s="5">
        <v>0.35</v>
      </c>
      <c r="C241" s="5">
        <v>2.6</v>
      </c>
      <c r="D241" s="5">
        <v>2.4861</v>
      </c>
    </row>
    <row r="242" spans="1:4" x14ac:dyDescent="0.25">
      <c r="A242" s="4">
        <v>41670</v>
      </c>
      <c r="B242" s="5">
        <v>0.35</v>
      </c>
      <c r="C242" s="5">
        <v>2.6</v>
      </c>
      <c r="D242" s="5">
        <v>1.9511000000000001</v>
      </c>
    </row>
    <row r="243" spans="1:4" x14ac:dyDescent="0.25">
      <c r="A243" s="4">
        <v>41698</v>
      </c>
      <c r="B243" s="5">
        <v>0.35</v>
      </c>
      <c r="C243" s="5">
        <v>2.6</v>
      </c>
      <c r="D243" s="5">
        <v>2.3847999999999998</v>
      </c>
    </row>
    <row r="244" spans="1:4" x14ac:dyDescent="0.25">
      <c r="A244" s="4">
        <v>41729</v>
      </c>
      <c r="B244" s="5">
        <v>0.35</v>
      </c>
      <c r="C244" s="5">
        <v>2.6</v>
      </c>
      <c r="D244" s="5">
        <v>1.8013999999999999</v>
      </c>
    </row>
    <row r="245" spans="1:4" x14ac:dyDescent="0.25">
      <c r="A245" s="4">
        <v>41759</v>
      </c>
      <c r="B245" s="5">
        <v>0.35</v>
      </c>
      <c r="C245" s="5">
        <v>2.6</v>
      </c>
      <c r="D245" s="5">
        <v>2.4773000000000001</v>
      </c>
    </row>
    <row r="246" spans="1:4" x14ac:dyDescent="0.25">
      <c r="A246" s="4">
        <v>41790</v>
      </c>
      <c r="B246" s="5">
        <v>0.35</v>
      </c>
      <c r="C246" s="5">
        <v>2.6</v>
      </c>
      <c r="D246" s="5">
        <v>2.3361000000000001</v>
      </c>
    </row>
    <row r="247" spans="1:4" x14ac:dyDescent="0.25">
      <c r="A247" s="4">
        <v>41820</v>
      </c>
      <c r="B247" s="5">
        <v>0.35</v>
      </c>
      <c r="C247" s="5">
        <v>2.6</v>
      </c>
      <c r="D247" s="5">
        <v>2.2852000000000001</v>
      </c>
    </row>
    <row r="248" spans="1:4" x14ac:dyDescent="0.25">
      <c r="A248" s="4">
        <v>41851</v>
      </c>
      <c r="B248" s="5">
        <v>0.35</v>
      </c>
      <c r="C248" s="5">
        <v>2.6</v>
      </c>
      <c r="D248" s="5">
        <v>1.9908999999999999</v>
      </c>
    </row>
    <row r="249" spans="1:4" x14ac:dyDescent="0.25">
      <c r="A249" s="4">
        <v>41882</v>
      </c>
      <c r="B249" s="5">
        <v>0.35</v>
      </c>
      <c r="C249" s="5">
        <v>2.6</v>
      </c>
      <c r="D249" s="5">
        <v>1.6274999999999999</v>
      </c>
    </row>
    <row r="250" spans="1:4" x14ac:dyDescent="0.25">
      <c r="A250" s="4">
        <v>41912</v>
      </c>
      <c r="B250" s="5">
        <v>0.35</v>
      </c>
      <c r="C250" s="5">
        <v>2.6</v>
      </c>
      <c r="D250" s="5">
        <v>1.6011</v>
      </c>
    </row>
    <row r="251" spans="1:4" x14ac:dyDescent="0.25">
      <c r="A251" s="4">
        <v>41943</v>
      </c>
      <c r="B251" s="5">
        <v>0.35</v>
      </c>
      <c r="C251" s="5">
        <v>2.6</v>
      </c>
      <c r="D251" s="5"/>
    </row>
    <row r="252" spans="1:4" x14ac:dyDescent="0.25">
      <c r="A252" s="4">
        <v>41965</v>
      </c>
      <c r="B252" s="5">
        <v>0.35</v>
      </c>
      <c r="C252" s="5">
        <v>2.35</v>
      </c>
      <c r="D252" s="5">
        <v>1.4393</v>
      </c>
    </row>
    <row r="253" spans="1:4" x14ac:dyDescent="0.25">
      <c r="A253" s="4">
        <v>41973</v>
      </c>
      <c r="B253" s="5">
        <v>0.35</v>
      </c>
      <c r="C253" s="5">
        <v>2.35</v>
      </c>
      <c r="D253" s="5">
        <v>1.5056</v>
      </c>
    </row>
    <row r="254" spans="1:4" x14ac:dyDescent="0.25">
      <c r="A254" s="4">
        <v>42004</v>
      </c>
      <c r="B254" s="5">
        <v>0.35</v>
      </c>
      <c r="C254" s="5">
        <v>2.35</v>
      </c>
      <c r="D254" s="5">
        <v>0.76380000000000003</v>
      </c>
    </row>
    <row r="255" spans="1:4" x14ac:dyDescent="0.25">
      <c r="A255" s="4">
        <v>42035</v>
      </c>
      <c r="B255" s="5">
        <v>0.35</v>
      </c>
      <c r="C255" s="5">
        <v>2.35</v>
      </c>
      <c r="D255" s="5">
        <v>1.4311</v>
      </c>
    </row>
    <row r="256" spans="1:4" x14ac:dyDescent="0.25">
      <c r="A256" s="4">
        <v>42063</v>
      </c>
      <c r="B256" s="5">
        <v>0.35</v>
      </c>
      <c r="C256" s="5">
        <v>2.35</v>
      </c>
      <c r="D256" s="5"/>
    </row>
    <row r="257" spans="1:4" x14ac:dyDescent="0.25">
      <c r="A257" s="4">
        <v>42064</v>
      </c>
      <c r="B257" s="5">
        <v>0.35</v>
      </c>
      <c r="C257" s="5">
        <v>2.1</v>
      </c>
      <c r="D257" s="5">
        <v>1.3757999999999999</v>
      </c>
    </row>
    <row r="258" spans="1:4" x14ac:dyDescent="0.25">
      <c r="A258" s="4">
        <v>42094</v>
      </c>
      <c r="B258" s="5">
        <v>0.35</v>
      </c>
      <c r="C258" s="5">
        <v>2.1</v>
      </c>
      <c r="D258" s="5">
        <v>1.5091000000000001</v>
      </c>
    </row>
    <row r="259" spans="1:4" x14ac:dyDescent="0.25">
      <c r="A259" s="4">
        <v>42124</v>
      </c>
      <c r="B259" s="5">
        <v>0.35</v>
      </c>
      <c r="C259" s="5">
        <v>2.1</v>
      </c>
      <c r="D259" s="5"/>
    </row>
    <row r="260" spans="1:4" x14ac:dyDescent="0.25">
      <c r="A260" s="4">
        <v>42135</v>
      </c>
      <c r="B260" s="5">
        <v>0.35</v>
      </c>
      <c r="C260" s="5">
        <v>1.85</v>
      </c>
      <c r="D260" s="5">
        <v>1.2307999999999999</v>
      </c>
    </row>
    <row r="261" spans="1:4" x14ac:dyDescent="0.25">
      <c r="A261" s="4">
        <v>42155</v>
      </c>
      <c r="B261" s="5">
        <v>0.35</v>
      </c>
      <c r="C261" s="5">
        <v>1.85</v>
      </c>
      <c r="D261" s="5"/>
    </row>
    <row r="262" spans="1:4" x14ac:dyDescent="0.25">
      <c r="A262" s="4">
        <v>42183</v>
      </c>
      <c r="B262" s="5">
        <v>0.35</v>
      </c>
      <c r="C262" s="5">
        <v>1.6</v>
      </c>
      <c r="D262" s="5">
        <v>1.3909</v>
      </c>
    </row>
    <row r="263" spans="1:4" x14ac:dyDescent="0.25">
      <c r="A263" s="4">
        <v>42185</v>
      </c>
      <c r="B263" s="5">
        <v>0.35</v>
      </c>
      <c r="C263" s="5">
        <v>1.6</v>
      </c>
      <c r="D263" s="5">
        <v>1.6473</v>
      </c>
    </row>
    <row r="264" spans="1:4" x14ac:dyDescent="0.25">
      <c r="A264" s="4">
        <v>42216</v>
      </c>
      <c r="B264" s="5">
        <v>0.35</v>
      </c>
      <c r="C264" s="5">
        <v>1.6</v>
      </c>
      <c r="D264" s="5"/>
    </row>
    <row r="265" spans="1:4" x14ac:dyDescent="0.25">
      <c r="A265" s="4">
        <v>42242</v>
      </c>
      <c r="B265" s="5">
        <v>0.35</v>
      </c>
      <c r="C265" s="5">
        <v>1.35</v>
      </c>
      <c r="D265" s="5">
        <v>1.9554</v>
      </c>
    </row>
    <row r="266" spans="1:4" x14ac:dyDescent="0.25">
      <c r="A266" s="4">
        <v>42247</v>
      </c>
      <c r="B266" s="5">
        <v>0.35</v>
      </c>
      <c r="C266" s="5">
        <v>1.35</v>
      </c>
      <c r="D266" s="5">
        <v>1.5955999999999999</v>
      </c>
    </row>
    <row r="267" spans="1:4" x14ac:dyDescent="0.25">
      <c r="A267" s="4">
        <v>42277</v>
      </c>
      <c r="B267" s="5">
        <v>0.35</v>
      </c>
      <c r="C267" s="5">
        <v>1.35</v>
      </c>
      <c r="D267" s="5">
        <v>1.5955999999999999</v>
      </c>
    </row>
    <row r="268" spans="1:4" x14ac:dyDescent="0.25">
      <c r="A268" s="4">
        <v>42301</v>
      </c>
      <c r="B268" s="5">
        <v>0.35</v>
      </c>
      <c r="C268" s="5">
        <v>1.1000000000000001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fig 3 Real Return Calculation</vt:lpstr>
      <vt:lpstr>Sheet1</vt:lpstr>
      <vt:lpstr>Sheet2</vt:lpstr>
      <vt:lpstr>Sheet1!ExternalData_1</vt:lpstr>
      <vt:lpstr>Sheet1!ExternalData_2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Chorzempa</dc:creator>
  <cp:lastModifiedBy>Madona Devasahayam</cp:lastModifiedBy>
  <dcterms:created xsi:type="dcterms:W3CDTF">2018-04-06T19:06:20Z</dcterms:created>
  <dcterms:modified xsi:type="dcterms:W3CDTF">2018-05-09T01:06:08Z</dcterms:modified>
</cp:coreProperties>
</file>