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625" activeTab="1"/>
  </bookViews>
  <sheets>
    <sheet name="figure 3a" sheetId="39" r:id="rId1"/>
    <sheet name="figure 3b" sheetId="40" r:id="rId2"/>
    <sheet name="Data" sheetId="5" state="hidden" r:id="rId3"/>
    <sheet name="Data figures 3a and 3b" sheetId="24" r:id="rId4"/>
  </sheets>
  <externalReferences>
    <externalReference r:id="rId5"/>
    <externalReference r:id="rId6"/>
  </externalReferences>
  <definedNames>
    <definedName name="__123Graph_A" hidden="1">#REF!</definedName>
    <definedName name="__123Graph_ABERLGRAP" hidden="1">'[1]Time series'!#REF!</definedName>
    <definedName name="__123Graph_ACATCH1" hidden="1">'[1]Time series'!#REF!</definedName>
    <definedName name="__123Graph_ACONVERG1" hidden="1">'[1]Time series'!#REF!</definedName>
    <definedName name="__123Graph_AECTOT" hidden="1">#REF!</definedName>
    <definedName name="__123Graph_AGRAPH2" hidden="1">'[1]Time series'!#REF!</definedName>
    <definedName name="__123Graph_AGRAPH41" hidden="1">'[1]Time series'!#REF!</definedName>
    <definedName name="__123Graph_AGRAPH42" hidden="1">'[1]Time series'!#REF!</definedName>
    <definedName name="__123Graph_AGRAPH44" hidden="1">'[1]Time series'!#REF!</definedName>
    <definedName name="__123Graph_APERIB" hidden="1">'[1]Time series'!#REF!</definedName>
    <definedName name="__123Graph_APRODABSC" hidden="1">'[1]Time series'!#REF!</definedName>
    <definedName name="__123Graph_APRODABSD" hidden="1">'[1]Time series'!#REF!</definedName>
    <definedName name="__123Graph_APRODTRE2" hidden="1">'[1]Time series'!#REF!</definedName>
    <definedName name="__123Graph_APRODTRE3" hidden="1">'[1]Time series'!#REF!</definedName>
    <definedName name="__123Graph_APRODTRE4" hidden="1">'[1]Time series'!#REF!</definedName>
    <definedName name="__123Graph_APRODTREND" hidden="1">'[1]Time series'!#REF!</definedName>
    <definedName name="__123Graph_AUTRECHT" hidden="1">'[1]Time series'!#REF!</definedName>
    <definedName name="__123Graph_B" hidden="1">#REF!</definedName>
    <definedName name="__123Graph_BBERLGRAP" hidden="1">'[1]Time series'!#REF!</definedName>
    <definedName name="__123Graph_BCATCH1" hidden="1">'[1]Time series'!#REF!</definedName>
    <definedName name="__123Graph_BCONVERG1" hidden="1">'[1]Time series'!#REF!</definedName>
    <definedName name="__123Graph_BECTOT" hidden="1">#REF!</definedName>
    <definedName name="__123Graph_BGRAPH2" hidden="1">'[1]Time series'!#REF!</definedName>
    <definedName name="__123Graph_BGRAPH41" hidden="1">'[1]Time series'!#REF!</definedName>
    <definedName name="__123Graph_BPERIB" hidden="1">'[1]Time series'!#REF!</definedName>
    <definedName name="__123Graph_BPRODABSC" hidden="1">'[1]Time series'!#REF!</definedName>
    <definedName name="__123Graph_BPRODABSD" hidden="1">'[1]Time series'!#REF!</definedName>
    <definedName name="__123Graph_C" hidden="1">#REF!</definedName>
    <definedName name="__123Graph_CBERLGRAP" hidden="1">'[1]Time series'!#REF!</definedName>
    <definedName name="__123Graph_CCATCH1" hidden="1">'[1]Time series'!#REF!</definedName>
    <definedName name="__123Graph_CCONVERG1" hidden="1">#REF!</definedName>
    <definedName name="__123Graph_CECTOT" hidden="1">#REF!</definedName>
    <definedName name="__123Graph_CGRAPH41" hidden="1">'[1]Time series'!#REF!</definedName>
    <definedName name="__123Graph_CGRAPH44" hidden="1">'[1]Time series'!#REF!</definedName>
    <definedName name="__123Graph_CPERIA" hidden="1">'[1]Time series'!#REF!</definedName>
    <definedName name="__123Graph_CPERIB" hidden="1">'[1]Time series'!#REF!</definedName>
    <definedName name="__123Graph_CPRODABSC" hidden="1">'[1]Time series'!#REF!</definedName>
    <definedName name="__123Graph_CPRODTRE2" hidden="1">'[1]Time series'!#REF!</definedName>
    <definedName name="__123Graph_CPRODTREND" hidden="1">'[1]Time series'!#REF!</definedName>
    <definedName name="__123Graph_CUTRECHT" hidden="1">'[1]Time series'!#REF!</definedName>
    <definedName name="__123Graph_D" hidden="1">#REF!</definedName>
    <definedName name="__123Graph_DBERLGRAP" hidden="1">'[1]Time series'!#REF!</definedName>
    <definedName name="__123Graph_DCATCH1" hidden="1">'[1]Time series'!#REF!</definedName>
    <definedName name="__123Graph_DCONVERG1" hidden="1">'[1]Time series'!#REF!</definedName>
    <definedName name="__123Graph_DECTOT" hidden="1">#REF!</definedName>
    <definedName name="__123Graph_DGRAPH41" hidden="1">'[1]Time series'!#REF!</definedName>
    <definedName name="__123Graph_DPERIA" hidden="1">'[1]Time series'!#REF!</definedName>
    <definedName name="__123Graph_DPERIB" hidden="1">'[1]Time series'!#REF!</definedName>
    <definedName name="__123Graph_DPRODABSC" hidden="1">'[1]Time series'!#REF!</definedName>
    <definedName name="__123Graph_DUTRECHT" hidden="1">'[1]Time series'!#REF!</definedName>
    <definedName name="__123Graph_E" hidden="1">#REF!</definedName>
    <definedName name="__123Graph_EBERLGRAP" hidden="1">'[1]Time series'!#REF!</definedName>
    <definedName name="__123Graph_ECATCH1" hidden="1">#REF!</definedName>
    <definedName name="__123Graph_ECONVERG1" hidden="1">'[1]Time series'!#REF!</definedName>
    <definedName name="__123Graph_EECTOT" hidden="1">#REF!</definedName>
    <definedName name="__123Graph_EGRAPH41" hidden="1">'[1]Time series'!#REF!</definedName>
    <definedName name="__123Graph_EPERIA" hidden="1">'[1]Time series'!#REF!</definedName>
    <definedName name="__123Graph_EPRODABSC" hidden="1">'[1]Time series'!#REF!</definedName>
    <definedName name="__123Graph_FBERLGRAP" hidden="1">'[1]Time series'!#REF!</definedName>
    <definedName name="__123Graph_FGRAPH41" hidden="1">'[1]Time series'!#REF!</definedName>
    <definedName name="__123Graph_FPRODABSC" hidden="1">'[1]Time series'!#REF!</definedName>
    <definedName name="__123Graph_X" hidden="1">#REF!</definedName>
    <definedName name="__123Graph_XECTOT" hidden="1">#REF!</definedName>
    <definedName name="_1__123Graph_AChart_1" hidden="1">'[2]Table 1'!#REF!</definedName>
    <definedName name="_2__123Graph_ADEV_EMPL" hidden="1">'[1]Time series'!#REF!</definedName>
    <definedName name="_3__123Graph_BDEV_EMPL" hidden="1">'[1]Time series'!#REF!</definedName>
    <definedName name="_4__123Graph_CDEV_EMPL" hidden="1">'[1]Time series'!#REF!</definedName>
    <definedName name="_5__123Graph_CSWE_EMPL" hidden="1">'[1]Time series'!#REF!</definedName>
    <definedName name="_Order1" hidden="1">0</definedName>
    <definedName name="_Regression_Out" hidden="1">#REF!</definedName>
    <definedName name="_Regression_X" hidden="1">#REF!</definedName>
    <definedName name="_Regression_Y" hidden="1">#REF!</definedName>
    <definedName name="FIG2wp1" hidden="1">#REF!</definedName>
    <definedName name="ta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TabARA." hidden="1">{"Page1",#N/A,FALSE,"ARA M&amp;F&amp;T";"Page2",#N/A,FALSE,"ARA M&amp;F&amp;T";"Page3",#N/A,FALSE,"ARA M&amp;F&amp;T"}</definedName>
  </definedNames>
  <calcPr calcId="179017"/>
</workbook>
</file>

<file path=xl/calcChain.xml><?xml version="1.0" encoding="utf-8"?>
<calcChain xmlns="http://schemas.openxmlformats.org/spreadsheetml/2006/main">
  <c r="J67" i="5" l="1"/>
  <c r="J46" i="5" s="1"/>
  <c r="I67" i="5"/>
  <c r="H67" i="5"/>
  <c r="H46" i="5" s="1"/>
  <c r="F67" i="5"/>
  <c r="F46" i="5" s="1"/>
  <c r="E67" i="5"/>
  <c r="E46" i="5" s="1"/>
  <c r="D67" i="5"/>
  <c r="I46" i="5"/>
  <c r="D46" i="5"/>
  <c r="E21" i="5"/>
  <c r="K21" i="5"/>
  <c r="O21" i="5"/>
  <c r="R21" i="5"/>
  <c r="U21" i="5"/>
  <c r="W21" i="5"/>
  <c r="X21" i="5"/>
  <c r="AA21" i="5"/>
  <c r="AE21" i="5"/>
  <c r="AH21" i="5"/>
  <c r="B8" i="5"/>
  <c r="A8" i="5"/>
  <c r="AC21" i="5"/>
  <c r="M21" i="5"/>
  <c r="AB21" i="5"/>
  <c r="H21" i="5"/>
  <c r="T21" i="5"/>
  <c r="L21" i="5"/>
  <c r="D21" i="5"/>
  <c r="S21" i="5"/>
  <c r="G21" i="5"/>
  <c r="AD21" i="5"/>
  <c r="V21" i="5"/>
  <c r="N21" i="5"/>
  <c r="F21" i="5"/>
  <c r="AG21" i="5"/>
  <c r="Y21" i="5"/>
  <c r="Q21" i="5"/>
  <c r="I21" i="5"/>
  <c r="AF21" i="5"/>
  <c r="Z21" i="5"/>
  <c r="P21" i="5"/>
  <c r="J21" i="5"/>
</calcChain>
</file>

<file path=xl/sharedStrings.xml><?xml version="1.0" encoding="utf-8"?>
<sst xmlns="http://schemas.openxmlformats.org/spreadsheetml/2006/main" count="152" uniqueCount="54">
  <si>
    <t>Mexico</t>
  </si>
  <si>
    <t>Poland</t>
  </si>
  <si>
    <t>Portugal</t>
  </si>
  <si>
    <t>CV</t>
  </si>
  <si>
    <t>Gross public social expenditure</t>
  </si>
  <si>
    <t>Direct taxes and social contributions</t>
  </si>
  <si>
    <t>Indirect taxes</t>
  </si>
  <si>
    <t>Australia</t>
  </si>
  <si>
    <t>Austria</t>
  </si>
  <si>
    <t>Belgium</t>
  </si>
  <si>
    <t>Canada</t>
  </si>
  <si>
    <t>Czech Republic</t>
  </si>
  <si>
    <t>Denmark</t>
  </si>
  <si>
    <t>Finland</t>
  </si>
  <si>
    <t>France</t>
  </si>
  <si>
    <t>Germany</t>
  </si>
  <si>
    <t>Iceland</t>
  </si>
  <si>
    <t>Ireland</t>
  </si>
  <si>
    <t>Italy</t>
  </si>
  <si>
    <t>Japan</t>
  </si>
  <si>
    <t>Korea</t>
  </si>
  <si>
    <t>Luxembourg</t>
  </si>
  <si>
    <t>Netherlands</t>
  </si>
  <si>
    <t>New Zealand</t>
  </si>
  <si>
    <t>Norway</t>
  </si>
  <si>
    <t>Slovak Republic</t>
  </si>
  <si>
    <t>Spain</t>
  </si>
  <si>
    <t>Sweden</t>
  </si>
  <si>
    <t>Turkey</t>
  </si>
  <si>
    <t>United Kingdom</t>
  </si>
  <si>
    <t>United States</t>
  </si>
  <si>
    <t>Chile</t>
  </si>
  <si>
    <t>Estonia</t>
  </si>
  <si>
    <t>Israel</t>
  </si>
  <si>
    <t>Slovenia</t>
  </si>
  <si>
    <t>OECD-29</t>
  </si>
  <si>
    <t>Gross private social expenditure</t>
  </si>
  <si>
    <t xml:space="preserve">Net TBSPs </t>
  </si>
  <si>
    <t>Net total social expenditure</t>
  </si>
  <si>
    <t>Net Tax break for social purpose</t>
  </si>
  <si>
    <t>OECD-30</t>
  </si>
  <si>
    <t>OECD</t>
  </si>
  <si>
    <t>Hungary</t>
  </si>
  <si>
    <t>Greece</t>
  </si>
  <si>
    <t>Switzerland</t>
  </si>
  <si>
    <t>total GDP</t>
  </si>
  <si>
    <t>HALE</t>
  </si>
  <si>
    <t>per cap</t>
  </si>
  <si>
    <t>infant</t>
  </si>
  <si>
    <t>OECD AVERAGE</t>
  </si>
  <si>
    <t>PPP = purchasing power parity</t>
  </si>
  <si>
    <t xml:space="preserve">Note: Size of bubbles indicates relative share of total spending that is private. </t>
  </si>
  <si>
    <r>
      <rPr>
        <i/>
        <sz val="11"/>
        <rFont val="Calibri"/>
        <family val="2"/>
        <scheme val="minor"/>
      </rPr>
      <t xml:space="preserve">Source: </t>
    </r>
    <r>
      <rPr>
        <sz val="11"/>
        <rFont val="Calibri"/>
        <family val="2"/>
        <scheme val="minor"/>
      </rPr>
      <t>Kirkegaard (2015).</t>
    </r>
  </si>
  <si>
    <t xml:space="preserve">Note: Size of bubbles indicates share of total spending that is private.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</si>
</sst>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.0"/>
    <numFmt numFmtId="167" formatCode="0.0"/>
    <numFmt numFmtId="168" formatCode="#,##0.0,_)"/>
    <numFmt numFmtId="169" formatCode="_-* #,##0.00\ _€_-;\-* #,##0.00\ _€_-;_-* &quot;-&quot;??\ _€_-;_-@_-"/>
    <numFmt numFmtId="170" formatCode="#,##0.000"/>
    <numFmt numFmtId="171" formatCode="&quot;$&quot;#,##0\ ;\(&quot;$&quot;#,##0\)"/>
    <numFmt numFmtId="172" formatCode="General_)"/>
    <numFmt numFmtId="173" formatCode="&quot;On&quot;;&quot;On&quot;;&quot;Off&quot;"/>
    <numFmt numFmtId="174" formatCode="&quot;£&quot;#,##0.00;\-&quot;£&quot;#,##0.00"/>
    <numFmt numFmtId="175" formatCode="#,##0.00%;[Red]\(#,##0.00%\)"/>
    <numFmt numFmtId="176" formatCode="&quot;$&quot;#,##0_);\(&quot;$&quot;#,##0.0\)"/>
    <numFmt numFmtId="177" formatCode="_-&quot;£&quot;* #,##0_-;\-&quot;£&quot;* #,##0_-;_-&quot;£&quot;* &quot;-&quot;_-;_-@_-"/>
    <numFmt numFmtId="178" formatCode="&quot;£&quot;#,##0;[Red]\-&quot;£&quot;#,##0"/>
    <numFmt numFmtId="179" formatCode="&quot;£&quot;#,##0.00;[Red]\-&quot;£&quot;#,##0.00"/>
    <numFmt numFmtId="180" formatCode="0.00_)"/>
    <numFmt numFmtId="181" formatCode="_-* #,##0.00\ _F_-;\-* #,##0.00\ _F_-;_-* &quot;-&quot;??\ _F_-;_-@_-"/>
    <numFmt numFmtId="182" formatCode="_-* #,##0.00\ _k_r_-;\-* #,##0.00\ _k_r_-;_-* &quot;-&quot;??\ _k_r_-;_-@_-"/>
  </numFmts>
  <fonts count="92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7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name val="돋움"/>
      <family val="3"/>
      <charset val="129"/>
    </font>
    <font>
      <sz val="9"/>
      <name val="Times"/>
      <family val="1"/>
    </font>
    <font>
      <sz val="12"/>
      <color indexed="24"/>
      <name val="Times New Roman"/>
      <family val="1"/>
    </font>
    <font>
      <b/>
      <sz val="9"/>
      <color indexed="9"/>
      <name val="Arial"/>
      <family val="2"/>
    </font>
    <font>
      <sz val="11"/>
      <color indexed="62"/>
      <name val="Calibri"/>
      <family val="2"/>
    </font>
    <font>
      <vertAlign val="superscript"/>
      <sz val="11"/>
      <name val="Arial"/>
      <family val="2"/>
    </font>
    <font>
      <sz val="11"/>
      <color indexed="20"/>
      <name val="Calibri"/>
      <family val="2"/>
    </font>
    <font>
      <b/>
      <sz val="9"/>
      <name val="Arial"/>
      <family val="2"/>
    </font>
    <font>
      <sz val="26"/>
      <name val="Arial"/>
      <family val="2"/>
    </font>
    <font>
      <sz val="30"/>
      <name val="Arial"/>
      <family val="2"/>
    </font>
    <font>
      <sz val="48"/>
      <name val="Arial"/>
      <family val="2"/>
    </font>
    <font>
      <b/>
      <sz val="100"/>
      <name val="Arial"/>
      <family val="2"/>
    </font>
    <font>
      <sz val="11"/>
      <color indexed="60"/>
      <name val="Calibri"/>
      <family val="2"/>
    </font>
    <font>
      <sz val="8"/>
      <name val="Arial"/>
      <family val="2"/>
    </font>
    <font>
      <sz val="10"/>
      <name val="MS Sans Serif"/>
      <family val="2"/>
    </font>
    <font>
      <sz val="10"/>
      <name val="Arial CE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sz val="11"/>
      <name val="ＭＳ Ｐゴシック"/>
      <family val="3"/>
      <charset val="128"/>
    </font>
    <font>
      <sz val="8"/>
      <color indexed="8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Mäori"/>
      <family val="2"/>
    </font>
    <font>
      <sz val="8"/>
      <color theme="1"/>
      <name val="Arial"/>
      <family val="2"/>
    </font>
    <font>
      <sz val="11"/>
      <name val="Arial"/>
      <charset val="238"/>
    </font>
    <font>
      <sz val="10"/>
      <name val="Arial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color indexed="8"/>
      <name val="Arial"/>
      <family val="2"/>
      <charset val="23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b/>
      <i/>
      <sz val="16"/>
      <name val="Helv"/>
    </font>
    <font>
      <sz val="10"/>
      <color indexed="8"/>
      <name val="Times"/>
      <family val="1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</font>
    <font>
      <b/>
      <sz val="12"/>
      <name val="Helv"/>
    </font>
    <font>
      <i/>
      <sz val="8"/>
      <name val="Tms Rmn"/>
    </font>
    <font>
      <b/>
      <sz val="8"/>
      <name val="Arial"/>
      <family val="2"/>
    </font>
    <font>
      <sz val="10"/>
      <name val="Times"/>
      <family val="1"/>
    </font>
    <font>
      <u/>
      <sz val="7.5"/>
      <color indexed="12"/>
      <name val="Courier"/>
      <family val="3"/>
    </font>
    <font>
      <sz val="10"/>
      <name val="Helvetica"/>
      <family val="2"/>
    </font>
    <font>
      <sz val="8"/>
      <name val="Courier"/>
      <family val="3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</font>
    <font>
      <b/>
      <sz val="8"/>
      <name val="Verdana"/>
      <family val="2"/>
    </font>
    <font>
      <sz val="11"/>
      <name val="Arial"/>
      <family val="2"/>
    </font>
    <font>
      <b/>
      <u/>
      <sz val="8"/>
      <name val="Verdana"/>
      <family val="2"/>
    </font>
    <font>
      <b/>
      <sz val="8"/>
      <color rgb="FFFF0000"/>
      <name val="Verdana"/>
      <family val="2"/>
    </font>
    <font>
      <b/>
      <sz val="11"/>
      <color rgb="FFFF0000"/>
      <name val="Arial"/>
      <family val="2"/>
    </font>
    <font>
      <b/>
      <sz val="11"/>
      <color indexed="10"/>
      <name val="Arial"/>
      <family val="2"/>
    </font>
    <font>
      <b/>
      <sz val="8"/>
      <name val="Times New Roman"/>
      <family val="1"/>
    </font>
    <font>
      <u/>
      <sz val="10"/>
      <color theme="10"/>
      <name val="Arial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rgb="FF000000"/>
      <name val="Times New Roman"/>
      <family val="1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5E5FF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2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 applyNumberFormat="0" applyFill="0" applyBorder="0" applyAlignment="0" applyProtection="0"/>
    <xf numFmtId="168" fontId="12" fillId="0" borderId="0" applyFill="0" applyBorder="0" applyProtection="0"/>
    <xf numFmtId="0" fontId="13" fillId="16" borderId="1" applyNumberFormat="0" applyAlignment="0" applyProtection="0"/>
    <xf numFmtId="0" fontId="14" fillId="0" borderId="2" applyNumberFormat="0" applyFill="0" applyAlignment="0" applyProtection="0"/>
    <xf numFmtId="164" fontId="15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1" fillId="0" borderId="0" applyFont="0" applyFill="0" applyBorder="0" applyAlignment="0" applyProtection="0"/>
    <xf numFmtId="169" fontId="41" fillId="0" borderId="0" applyFont="0" applyFill="0" applyBorder="0" applyAlignment="0" applyProtection="0"/>
    <xf numFmtId="166" fontId="16" fillId="0" borderId="0">
      <alignment horizontal="right" vertical="top"/>
    </xf>
    <xf numFmtId="170" fontId="16" fillId="0" borderId="0">
      <alignment horizontal="right" vertical="top"/>
    </xf>
    <xf numFmtId="3" fontId="17" fillId="0" borderId="0" applyFont="0" applyFill="0" applyBorder="0" applyAlignment="0" applyProtection="0"/>
    <xf numFmtId="0" fontId="3" fillId="18" borderId="4" applyNumberFormat="0" applyFont="0" applyAlignment="0" applyProtection="0"/>
    <xf numFmtId="171" fontId="17" fillId="0" borderId="0" applyFont="0" applyFill="0" applyBorder="0" applyAlignment="0" applyProtection="0"/>
    <xf numFmtId="0" fontId="18" fillId="19" borderId="0">
      <alignment horizontal="centerContinuous" vertical="center" wrapText="1"/>
    </xf>
    <xf numFmtId="0" fontId="17" fillId="0" borderId="0" applyFont="0" applyFill="0" applyBorder="0" applyAlignment="0" applyProtection="0"/>
    <xf numFmtId="0" fontId="19" fillId="7" borderId="1" applyNumberFormat="0" applyAlignment="0" applyProtection="0"/>
    <xf numFmtId="2" fontId="17" fillId="0" borderId="0" applyFont="0" applyFill="0" applyBorder="0" applyAlignment="0" applyProtection="0"/>
    <xf numFmtId="1" fontId="20" fillId="0" borderId="0" applyNumberFormat="0" applyFill="0" applyBorder="0" applyAlignment="0" applyProtection="0">
      <alignment horizontal="center" vertical="top"/>
    </xf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21" fillId="3" borderId="0" applyNumberFormat="0" applyBorder="0" applyAlignment="0" applyProtection="0"/>
    <xf numFmtId="0" fontId="22" fillId="20" borderId="8" applyNumberFormat="0" applyBorder="0">
      <alignment horizontal="center" vertical="center" wrapText="1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1" borderId="0" applyNumberFormat="0" applyBorder="0" applyAlignment="0" applyProtection="0"/>
    <xf numFmtId="0" fontId="6" fillId="0" borderId="0"/>
    <xf numFmtId="0" fontId="6" fillId="0" borderId="0"/>
    <xf numFmtId="0" fontId="28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 applyNumberFormat="0" applyFont="0" applyFill="0" applyBorder="0" applyAlignment="0" applyProtection="0"/>
    <xf numFmtId="0" fontId="43" fillId="0" borderId="0"/>
    <xf numFmtId="0" fontId="44" fillId="0" borderId="0"/>
    <xf numFmtId="0" fontId="29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28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4" borderId="0" applyNumberFormat="0" applyBorder="0" applyAlignment="0" applyProtection="0"/>
    <xf numFmtId="172" fontId="4" fillId="0" borderId="0" applyNumberFormat="0" applyBorder="0" applyAlignment="0"/>
    <xf numFmtId="173" fontId="4" fillId="0" borderId="0" applyNumberFormat="0" applyBorder="0" applyAlignment="0"/>
    <xf numFmtId="0" fontId="32" fillId="16" borderId="9" applyNumberFormat="0" applyAlignment="0" applyProtection="0"/>
    <xf numFmtId="0" fontId="33" fillId="0" borderId="10" applyNumberFormat="0" applyAlignment="0">
      <alignment horizontal="left" wrapText="1" indent="1"/>
    </xf>
    <xf numFmtId="0" fontId="3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17" borderId="3" applyNumberFormat="0" applyAlignment="0" applyProtection="0"/>
    <xf numFmtId="0" fontId="39" fillId="0" borderId="0">
      <alignment vertical="center"/>
    </xf>
    <xf numFmtId="0" fontId="46" fillId="0" borderId="0"/>
    <xf numFmtId="0" fontId="4" fillId="0" borderId="12">
      <alignment horizontal="center" vertical="center"/>
    </xf>
    <xf numFmtId="0" fontId="28" fillId="35" borderId="16"/>
    <xf numFmtId="0" fontId="48" fillId="36" borderId="17">
      <alignment horizontal="right" vertical="top" wrapText="1"/>
    </xf>
    <xf numFmtId="0" fontId="49" fillId="0" borderId="0"/>
    <xf numFmtId="172" fontId="50" fillId="0" borderId="0">
      <alignment vertical="top"/>
    </xf>
    <xf numFmtId="0" fontId="28" fillId="0" borderId="18"/>
    <xf numFmtId="0" fontId="51" fillId="37" borderId="19">
      <alignment horizontal="left" vertical="top" wrapText="1"/>
    </xf>
    <xf numFmtId="0" fontId="52" fillId="38" borderId="0">
      <alignment horizontal="center"/>
    </xf>
    <xf numFmtId="0" fontId="53" fillId="38" borderId="0">
      <alignment horizontal="center" vertical="center"/>
    </xf>
    <xf numFmtId="0" fontId="6" fillId="39" borderId="0">
      <alignment horizontal="center" wrapText="1"/>
    </xf>
    <xf numFmtId="0" fontId="6" fillId="40" borderId="0">
      <alignment horizontal="center" wrapText="1"/>
    </xf>
    <xf numFmtId="0" fontId="6" fillId="39" borderId="0">
      <alignment horizontal="center" wrapText="1"/>
    </xf>
    <xf numFmtId="0" fontId="6" fillId="39" borderId="0">
      <alignment horizontal="center" wrapText="1"/>
    </xf>
    <xf numFmtId="0" fontId="54" fillId="38" borderId="0">
      <alignment horizontal="center"/>
    </xf>
    <xf numFmtId="174" fontId="4" fillId="0" borderId="0" applyFont="0" applyFill="0" applyBorder="0" applyProtection="0">
      <alignment horizontal="right" vertical="top"/>
    </xf>
    <xf numFmtId="1" fontId="55" fillId="0" borderId="0">
      <alignment vertical="top"/>
    </xf>
    <xf numFmtId="3" fontId="55" fillId="0" borderId="0" applyFill="0" applyBorder="0">
      <alignment horizontal="right" vertical="top"/>
    </xf>
    <xf numFmtId="3" fontId="55" fillId="0" borderId="0" applyFill="0" applyBorder="0">
      <alignment horizontal="right" vertical="top"/>
    </xf>
    <xf numFmtId="166" fontId="50" fillId="0" borderId="0" applyFont="0" applyFill="0" applyBorder="0">
      <alignment horizontal="right" vertical="top"/>
    </xf>
    <xf numFmtId="175" fontId="56" fillId="0" borderId="0" applyFont="0" applyFill="0" applyBorder="0" applyAlignment="0" applyProtection="0">
      <alignment horizontal="right" vertical="top"/>
    </xf>
    <xf numFmtId="170" fontId="55" fillId="0" borderId="0">
      <alignment horizontal="right" vertical="top"/>
    </xf>
    <xf numFmtId="0" fontId="57" fillId="41" borderId="16" applyBorder="0">
      <protection locked="0"/>
    </xf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8" fillId="0" borderId="0">
      <alignment horizontal="centerContinuous"/>
    </xf>
    <xf numFmtId="0" fontId="58" fillId="0" borderId="0" applyAlignment="0">
      <alignment horizontal="centerContinuous"/>
    </xf>
    <xf numFmtId="0" fontId="59" fillId="0" borderId="0" applyAlignment="0">
      <alignment horizontal="centerContinuous"/>
    </xf>
    <xf numFmtId="167" fontId="4" fillId="0" borderId="0" applyBorder="0"/>
    <xf numFmtId="167" fontId="4" fillId="0" borderId="14"/>
    <xf numFmtId="0" fontId="60" fillId="41" borderId="16">
      <protection locked="0"/>
    </xf>
    <xf numFmtId="0" fontId="6" fillId="41" borderId="18"/>
    <xf numFmtId="0" fontId="6" fillId="41" borderId="18"/>
    <xf numFmtId="0" fontId="6" fillId="38" borderId="0"/>
    <xf numFmtId="0" fontId="6" fillId="38" borderId="0"/>
    <xf numFmtId="0" fontId="40" fillId="38" borderId="18">
      <alignment horizontal="left"/>
    </xf>
    <xf numFmtId="0" fontId="61" fillId="38" borderId="0">
      <alignment horizontal="left"/>
    </xf>
    <xf numFmtId="38" fontId="28" fillId="38" borderId="0" applyNumberFormat="0" applyBorder="0" applyAlignment="0" applyProtection="0"/>
    <xf numFmtId="0" fontId="48" fillId="42" borderId="0">
      <alignment horizontal="right" vertical="top" textRotation="90" wrapText="1"/>
    </xf>
    <xf numFmtId="0" fontId="8" fillId="0" borderId="20" applyNumberFormat="0" applyAlignment="0" applyProtection="0">
      <alignment horizontal="left" vertical="center"/>
    </xf>
    <xf numFmtId="0" fontId="8" fillId="0" borderId="12">
      <alignment horizontal="left" vertical="center"/>
    </xf>
    <xf numFmtId="176" fontId="56" fillId="0" borderId="0">
      <protection locked="0"/>
    </xf>
    <xf numFmtId="176" fontId="56" fillId="0" borderId="0"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10" fontId="28" fillId="41" borderId="18" applyNumberFormat="0" applyBorder="0" applyAlignment="0" applyProtection="0"/>
    <xf numFmtId="0" fontId="5" fillId="39" borderId="0">
      <alignment horizontal="center"/>
    </xf>
    <xf numFmtId="0" fontId="6" fillId="38" borderId="18">
      <alignment horizontal="centerContinuous" wrapText="1"/>
    </xf>
    <xf numFmtId="0" fontId="64" fillId="43" borderId="0">
      <alignment horizontal="center" wrapText="1"/>
    </xf>
    <xf numFmtId="0" fontId="6" fillId="38" borderId="18">
      <alignment horizontal="centerContinuous" wrapText="1"/>
    </xf>
    <xf numFmtId="0" fontId="65" fillId="38" borderId="12">
      <alignment wrapText="1"/>
    </xf>
    <xf numFmtId="0" fontId="65" fillId="38" borderId="21"/>
    <xf numFmtId="0" fontId="65" fillId="38" borderId="11"/>
    <xf numFmtId="0" fontId="28" fillId="38" borderId="22">
      <alignment horizontal="center" wrapText="1"/>
    </xf>
    <xf numFmtId="0" fontId="51" fillId="37" borderId="23">
      <alignment horizontal="left" vertical="top" wrapText="1"/>
    </xf>
    <xf numFmtId="0" fontId="6" fillId="0" borderId="0" applyFont="0" applyFill="0" applyBorder="0" applyAlignment="0" applyProtection="0"/>
    <xf numFmtId="174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66" fillId="0" borderId="0"/>
    <xf numFmtId="0" fontId="6" fillId="0" borderId="0"/>
    <xf numFmtId="0" fontId="6" fillId="0" borderId="0"/>
    <xf numFmtId="1" fontId="50" fillId="0" borderId="0">
      <alignment vertical="top" wrapText="1"/>
    </xf>
    <xf numFmtId="1" fontId="67" fillId="0" borderId="0" applyFill="0" applyBorder="0" applyProtection="0"/>
    <xf numFmtId="1" fontId="56" fillId="0" borderId="0" applyFont="0" applyFill="0" applyBorder="0" applyProtection="0">
      <alignment vertical="center"/>
    </xf>
    <xf numFmtId="1" fontId="16" fillId="0" borderId="0">
      <alignment horizontal="right" vertical="top"/>
    </xf>
    <xf numFmtId="1" fontId="55" fillId="0" borderId="0" applyNumberFormat="0" applyFill="0" applyBorder="0">
      <alignment vertical="top"/>
    </xf>
    <xf numFmtId="0" fontId="56" fillId="0" borderId="0">
      <alignment horizontal="left"/>
    </xf>
    <xf numFmtId="10" fontId="6" fillId="0" borderId="0" applyFont="0" applyFill="0" applyBorder="0" applyAlignment="0" applyProtection="0"/>
    <xf numFmtId="9" fontId="6" fillId="0" borderId="0" applyNumberFormat="0" applyFont="0" applyFill="0" applyBorder="0" applyAlignment="0" applyProtection="0"/>
    <xf numFmtId="0" fontId="28" fillId="38" borderId="18"/>
    <xf numFmtId="0" fontId="53" fillId="38" borderId="0">
      <alignment horizontal="right"/>
    </xf>
    <xf numFmtId="0" fontId="68" fillId="43" borderId="0">
      <alignment horizontal="center"/>
    </xf>
    <xf numFmtId="0" fontId="51" fillId="42" borderId="18">
      <alignment horizontal="left" vertical="top" wrapText="1"/>
    </xf>
    <xf numFmtId="0" fontId="69" fillId="42" borderId="24">
      <alignment horizontal="left" vertical="top" wrapText="1"/>
    </xf>
    <xf numFmtId="0" fontId="51" fillId="42" borderId="13">
      <alignment horizontal="left" vertical="top" wrapText="1"/>
    </xf>
    <xf numFmtId="0" fontId="51" fillId="42" borderId="24">
      <alignment horizontal="left" vertical="top"/>
    </xf>
    <xf numFmtId="0" fontId="4" fillId="0" borderId="11">
      <alignment horizontal="center" vertical="center"/>
    </xf>
    <xf numFmtId="0" fontId="4" fillId="0" borderId="0"/>
    <xf numFmtId="0" fontId="70" fillId="44" borderId="0">
      <alignment horizontal="left"/>
    </xf>
    <xf numFmtId="0" fontId="64" fillId="44" borderId="0">
      <alignment horizontal="left" wrapText="1"/>
    </xf>
    <xf numFmtId="0" fontId="70" fillId="44" borderId="0">
      <alignment horizontal="left"/>
    </xf>
    <xf numFmtId="0" fontId="71" fillId="0" borderId="25"/>
    <xf numFmtId="0" fontId="72" fillId="0" borderId="0"/>
    <xf numFmtId="0" fontId="52" fillId="38" borderId="0">
      <alignment horizontal="center"/>
    </xf>
    <xf numFmtId="0" fontId="73" fillId="0" borderId="0"/>
    <xf numFmtId="49" fontId="55" fillId="0" borderId="0" applyFill="0" applyBorder="0" applyAlignment="0" applyProtection="0">
      <alignment vertical="top"/>
    </xf>
    <xf numFmtId="0" fontId="74" fillId="38" borderId="0"/>
    <xf numFmtId="0" fontId="70" fillId="44" borderId="0">
      <alignment horizontal="left"/>
    </xf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" fontId="75" fillId="0" borderId="0">
      <alignment vertical="top" wrapText="1"/>
    </xf>
    <xf numFmtId="0" fontId="45" fillId="0" borderId="0"/>
    <xf numFmtId="0" fontId="41" fillId="23" borderId="0" applyNumberFormat="0" applyBorder="0" applyAlignment="0" applyProtection="0"/>
    <xf numFmtId="0" fontId="41" fillId="25" borderId="0" applyNumberFormat="0" applyBorder="0" applyAlignment="0" applyProtection="0"/>
    <xf numFmtId="0" fontId="41" fillId="27" borderId="0" applyNumberFormat="0" applyBorder="0" applyAlignment="0" applyProtection="0"/>
    <xf numFmtId="0" fontId="41" fillId="29" borderId="0" applyNumberFormat="0" applyBorder="0" applyAlignment="0" applyProtection="0"/>
    <xf numFmtId="0" fontId="41" fillId="31" borderId="0" applyNumberFormat="0" applyBorder="0" applyAlignment="0" applyProtection="0"/>
    <xf numFmtId="0" fontId="41" fillId="33" borderId="0" applyNumberFormat="0" applyBorder="0" applyAlignment="0" applyProtection="0"/>
    <xf numFmtId="0" fontId="41" fillId="24" borderId="0" applyNumberFormat="0" applyBorder="0" applyAlignment="0" applyProtection="0"/>
    <xf numFmtId="0" fontId="41" fillId="26" borderId="0" applyNumberFormat="0" applyBorder="0" applyAlignment="0" applyProtection="0"/>
    <xf numFmtId="0" fontId="41" fillId="28" borderId="0" applyNumberFormat="0" applyBorder="0" applyAlignment="0" applyProtection="0"/>
    <xf numFmtId="0" fontId="41" fillId="30" borderId="0" applyNumberFormat="0" applyBorder="0" applyAlignment="0" applyProtection="0"/>
    <xf numFmtId="0" fontId="41" fillId="32" borderId="0" applyNumberFormat="0" applyBorder="0" applyAlignment="0" applyProtection="0"/>
    <xf numFmtId="0" fontId="41" fillId="34" borderId="0" applyNumberFormat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6" fillId="0" borderId="0">
      <alignment horizontal="right" vertical="top"/>
    </xf>
    <xf numFmtId="0" fontId="61" fillId="38" borderId="0">
      <alignment horizontal="left"/>
    </xf>
    <xf numFmtId="0" fontId="48" fillId="42" borderId="0">
      <alignment horizontal="right" vertical="top" textRotation="90" wrapText="1"/>
    </xf>
    <xf numFmtId="0" fontId="41" fillId="22" borderId="15" applyNumberFormat="0" applyFont="0" applyAlignment="0" applyProtection="0"/>
    <xf numFmtId="0" fontId="41" fillId="22" borderId="15" applyNumberFormat="0" applyFont="0" applyAlignment="0" applyProtection="0"/>
    <xf numFmtId="0" fontId="42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5" fillId="39" borderId="0">
      <alignment horizontal="center"/>
    </xf>
    <xf numFmtId="0" fontId="65" fillId="38" borderId="12">
      <alignment wrapText="1"/>
    </xf>
    <xf numFmtId="0" fontId="28" fillId="38" borderId="12">
      <alignment wrapText="1"/>
    </xf>
    <xf numFmtId="0" fontId="28" fillId="38" borderId="12">
      <alignment wrapText="1"/>
    </xf>
    <xf numFmtId="0" fontId="28" fillId="38" borderId="12">
      <alignment wrapText="1"/>
    </xf>
    <xf numFmtId="0" fontId="28" fillId="38" borderId="12">
      <alignment wrapText="1"/>
    </xf>
    <xf numFmtId="0" fontId="28" fillId="38" borderId="12">
      <alignment wrapText="1"/>
    </xf>
    <xf numFmtId="0" fontId="28" fillId="38" borderId="12">
      <alignment wrapText="1"/>
    </xf>
    <xf numFmtId="0" fontId="65" fillId="38" borderId="21"/>
    <xf numFmtId="0" fontId="41" fillId="0" borderId="0"/>
    <xf numFmtId="0" fontId="41" fillId="0" borderId="0"/>
    <xf numFmtId="0" fontId="4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77" fillId="0" borderId="0"/>
    <xf numFmtId="0" fontId="41" fillId="0" borderId="0"/>
    <xf numFmtId="0" fontId="6" fillId="0" borderId="0"/>
    <xf numFmtId="0" fontId="6" fillId="0" borderId="0" applyNumberForma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5" fillId="0" borderId="0"/>
    <xf numFmtId="0" fontId="78" fillId="0" borderId="0"/>
    <xf numFmtId="0" fontId="41" fillId="0" borderId="0"/>
    <xf numFmtId="0" fontId="45" fillId="0" borderId="0"/>
    <xf numFmtId="0" fontId="6" fillId="0" borderId="0"/>
    <xf numFmtId="0" fontId="6" fillId="0" borderId="0"/>
    <xf numFmtId="0" fontId="2" fillId="0" borderId="0"/>
    <xf numFmtId="0" fontId="4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78" fillId="0" borderId="0"/>
    <xf numFmtId="0" fontId="29" fillId="0" borderId="0"/>
    <xf numFmtId="0" fontId="78" fillId="0" borderId="0"/>
    <xf numFmtId="0" fontId="6" fillId="0" borderId="0"/>
    <xf numFmtId="0" fontId="78" fillId="0" borderId="0"/>
    <xf numFmtId="0" fontId="29" fillId="0" borderId="0"/>
    <xf numFmtId="0" fontId="79" fillId="0" borderId="0"/>
    <xf numFmtId="0" fontId="80" fillId="0" borderId="0"/>
    <xf numFmtId="0" fontId="79" fillId="0" borderId="0"/>
    <xf numFmtId="0" fontId="80" fillId="0" borderId="0"/>
    <xf numFmtId="0" fontId="79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79" fillId="0" borderId="0"/>
    <xf numFmtId="0" fontId="80" fillId="0" borderId="0"/>
    <xf numFmtId="0" fontId="80" fillId="0" borderId="0"/>
    <xf numFmtId="0" fontId="80" fillId="0" borderId="0"/>
    <xf numFmtId="0" fontId="79" fillId="0" borderId="0"/>
    <xf numFmtId="0" fontId="79" fillId="0" borderId="0"/>
    <xf numFmtId="0" fontId="79" fillId="0" borderId="0"/>
    <xf numFmtId="0" fontId="80" fillId="0" borderId="0"/>
    <xf numFmtId="9" fontId="79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9" fillId="0" borderId="0" applyFont="0" applyFill="0" applyBorder="0" applyAlignment="0" applyProtection="0"/>
    <xf numFmtId="9" fontId="79" fillId="0" borderId="0" applyFont="0" applyFill="0" applyBorder="0" applyAlignment="0" applyProtection="0"/>
    <xf numFmtId="0" fontId="28" fillId="0" borderId="0"/>
    <xf numFmtId="182" fontId="77" fillId="0" borderId="0" applyFont="0" applyFill="0" applyBorder="0" applyAlignment="0" applyProtection="0"/>
    <xf numFmtId="0" fontId="80" fillId="22" borderId="15" applyNumberFormat="0" applyFont="0" applyAlignment="0" applyProtection="0"/>
    <xf numFmtId="0" fontId="6" fillId="0" borderId="0"/>
    <xf numFmtId="0" fontId="47" fillId="0" borderId="0"/>
    <xf numFmtId="9" fontId="47" fillId="0" borderId="0" applyFont="0" applyFill="0" applyBorder="0" applyAlignment="0" applyProtection="0"/>
    <xf numFmtId="0" fontId="4" fillId="0" borderId="0"/>
    <xf numFmtId="0" fontId="1" fillId="0" borderId="0"/>
    <xf numFmtId="0" fontId="88" fillId="0" borderId="0" applyNumberFormat="0" applyFill="0" applyBorder="0" applyAlignment="0" applyProtection="0"/>
    <xf numFmtId="43" fontId="47" fillId="0" borderId="0" applyFont="0" applyFill="0" applyBorder="0" applyAlignment="0" applyProtection="0"/>
  </cellStyleXfs>
  <cellXfs count="36">
    <xf numFmtId="0" fontId="0" fillId="0" borderId="0" xfId="0"/>
    <xf numFmtId="0" fontId="6" fillId="0" borderId="0" xfId="0" applyFont="1" applyAlignment="1">
      <alignment textRotation="90"/>
    </xf>
    <xf numFmtId="0" fontId="6" fillId="0" borderId="0" xfId="0" applyFont="1"/>
    <xf numFmtId="167" fontId="6" fillId="0" borderId="0" xfId="0" applyNumberFormat="1" applyFont="1"/>
    <xf numFmtId="2" fontId="6" fillId="0" borderId="0" xfId="0" applyNumberFormat="1" applyFont="1"/>
    <xf numFmtId="2" fontId="6" fillId="0" borderId="0" xfId="0" applyNumberFormat="1" applyFont="1" applyAlignment="1"/>
    <xf numFmtId="0" fontId="5" fillId="0" borderId="0" xfId="0" applyFont="1"/>
    <xf numFmtId="0" fontId="6" fillId="0" borderId="0" xfId="0" applyFont="1" applyAlignment="1">
      <alignment horizontal="right" wrapText="1"/>
    </xf>
    <xf numFmtId="166" fontId="6" fillId="0" borderId="0" xfId="0" applyNumberFormat="1" applyFont="1"/>
    <xf numFmtId="4" fontId="6" fillId="0" borderId="0" xfId="0" applyNumberFormat="1" applyFont="1"/>
    <xf numFmtId="4" fontId="5" fillId="0" borderId="0" xfId="0" applyNumberFormat="1" applyFont="1"/>
    <xf numFmtId="0" fontId="47" fillId="0" borderId="0" xfId="317"/>
    <xf numFmtId="0" fontId="74" fillId="0" borderId="0" xfId="317" applyFont="1"/>
    <xf numFmtId="0" fontId="6" fillId="0" borderId="0" xfId="317" applyFont="1"/>
    <xf numFmtId="3" fontId="6" fillId="0" borderId="12" xfId="62" applyNumberFormat="1" applyBorder="1" applyAlignment="1">
      <alignment horizontal="center" vertical="center" wrapText="1"/>
    </xf>
    <xf numFmtId="0" fontId="81" fillId="45" borderId="26" xfId="244" applyFont="1" applyFill="1" applyBorder="1" applyAlignment="1">
      <alignment vertical="top" wrapText="1"/>
    </xf>
    <xf numFmtId="167" fontId="82" fillId="0" borderId="27" xfId="244" applyNumberFormat="1" applyFont="1" applyFill="1" applyBorder="1" applyAlignment="1">
      <alignment horizontal="center"/>
    </xf>
    <xf numFmtId="0" fontId="4" fillId="0" borderId="0" xfId="317" applyFont="1" applyAlignment="1">
      <alignment vertical="center" wrapText="1"/>
    </xf>
    <xf numFmtId="1" fontId="82" fillId="0" borderId="27" xfId="244" applyNumberFormat="1" applyFont="1" applyFill="1" applyBorder="1" applyAlignment="1">
      <alignment horizontal="center"/>
    </xf>
    <xf numFmtId="167" fontId="82" fillId="0" borderId="28" xfId="317" applyNumberFormat="1" applyFont="1" applyBorder="1" applyAlignment="1">
      <alignment horizontal="center"/>
    </xf>
    <xf numFmtId="1" fontId="47" fillId="0" borderId="0" xfId="317" applyNumberFormat="1"/>
    <xf numFmtId="0" fontId="81" fillId="46" borderId="26" xfId="244" applyFont="1" applyFill="1" applyBorder="1" applyAlignment="1">
      <alignment vertical="top" wrapText="1"/>
    </xf>
    <xf numFmtId="167" fontId="82" fillId="46" borderId="27" xfId="244" applyNumberFormat="1" applyFont="1" applyFill="1" applyBorder="1" applyAlignment="1">
      <alignment horizontal="center"/>
    </xf>
    <xf numFmtId="1" fontId="82" fillId="46" borderId="27" xfId="244" applyNumberFormat="1" applyFont="1" applyFill="1" applyBorder="1" applyAlignment="1">
      <alignment horizontal="center"/>
    </xf>
    <xf numFmtId="167" fontId="82" fillId="47" borderId="28" xfId="317" applyNumberFormat="1" applyFont="1" applyFill="1" applyBorder="1" applyAlignment="1">
      <alignment horizontal="center"/>
    </xf>
    <xf numFmtId="3" fontId="4" fillId="0" borderId="12" xfId="62" applyNumberFormat="1" applyFont="1" applyBorder="1" applyAlignment="1">
      <alignment horizontal="center" vertical="center" wrapText="1"/>
    </xf>
    <xf numFmtId="0" fontId="81" fillId="45" borderId="0" xfId="244" applyFont="1" applyFill="1"/>
    <xf numFmtId="0" fontId="4" fillId="0" borderId="12" xfId="62" applyFont="1" applyBorder="1" applyAlignment="1">
      <alignment horizontal="center" vertical="center" wrapText="1"/>
    </xf>
    <xf numFmtId="0" fontId="83" fillId="46" borderId="26" xfId="244" applyFont="1" applyFill="1" applyBorder="1" applyAlignment="1">
      <alignment vertical="top" wrapText="1"/>
    </xf>
    <xf numFmtId="0" fontId="84" fillId="45" borderId="29" xfId="244" applyFont="1" applyFill="1" applyBorder="1" applyAlignment="1">
      <alignment vertical="top" wrapText="1"/>
    </xf>
    <xf numFmtId="167" fontId="85" fillId="0" borderId="30" xfId="244" applyNumberFormat="1" applyFont="1" applyFill="1" applyBorder="1" applyAlignment="1">
      <alignment horizontal="center"/>
    </xf>
    <xf numFmtId="1" fontId="86" fillId="0" borderId="30" xfId="244" applyNumberFormat="1" applyFont="1" applyFill="1" applyBorder="1" applyAlignment="1">
      <alignment horizontal="center"/>
    </xf>
    <xf numFmtId="0" fontId="87" fillId="0" borderId="0" xfId="317" applyFont="1" applyAlignment="1">
      <alignment vertical="center" wrapText="1"/>
    </xf>
    <xf numFmtId="0" fontId="89" fillId="0" borderId="0" xfId="0" applyFont="1"/>
    <xf numFmtId="0" fontId="91" fillId="0" borderId="0" xfId="0" applyFont="1" applyAlignment="1">
      <alignment horizontal="left" vertical="center" readingOrder="1"/>
    </xf>
    <xf numFmtId="0" fontId="89" fillId="0" borderId="0" xfId="0" applyFont="1" applyAlignment="1">
      <alignment horizontal="left" vertical="center"/>
    </xf>
  </cellXfs>
  <cellStyles count="323">
    <cellStyle name="20 % - Aksentti1 2" xfId="188"/>
    <cellStyle name="20 % - Aksentti2 2" xfId="189"/>
    <cellStyle name="20 % - Aksentti3 2" xfId="190"/>
    <cellStyle name="20 % - Aksentti4 2" xfId="191"/>
    <cellStyle name="20 % - Aksentti5 2" xfId="192"/>
    <cellStyle name="20 % - Aksentti6 2" xfId="193"/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40 % - Aksentti1 2" xfId="194"/>
    <cellStyle name="40 % - Aksentti2 2" xfId="195"/>
    <cellStyle name="40 % - Aksentti3 2" xfId="196"/>
    <cellStyle name="40 % - Aksentti4 2" xfId="197"/>
    <cellStyle name="40 % - Aksentti5 2" xfId="198"/>
    <cellStyle name="40 % - Aksentti6 2" xfId="199"/>
    <cellStyle name="40 % - Accent1" xfId="7"/>
    <cellStyle name="40 % - Accent2" xfId="8"/>
    <cellStyle name="40 % - Accent3" xfId="9"/>
    <cellStyle name="40 % - Accent4" xfId="10"/>
    <cellStyle name="40 % - Accent5" xfId="11"/>
    <cellStyle name="40 % - Accent6" xfId="12"/>
    <cellStyle name="60 % - Accent1" xfId="13"/>
    <cellStyle name="60 % - Accent2" xfId="14"/>
    <cellStyle name="60 % - Accent3" xfId="15"/>
    <cellStyle name="60 % - Accent4" xfId="16"/>
    <cellStyle name="60 % - Accent5" xfId="17"/>
    <cellStyle name="60 % - Accent6" xfId="18"/>
    <cellStyle name="annee semestre" xfId="91"/>
    <cellStyle name="Avertissement" xfId="19"/>
    <cellStyle name="AZ1" xfId="20"/>
    <cellStyle name="bin" xfId="92"/>
    <cellStyle name="blue" xfId="93"/>
    <cellStyle name="Ç¥ÁØ_ENRL2" xfId="94"/>
    <cellStyle name="caché" xfId="95"/>
    <cellStyle name="Calcul" xfId="21"/>
    <cellStyle name="cell" xfId="96"/>
    <cellStyle name="Cellule liée" xfId="22"/>
    <cellStyle name="Code additions" xfId="97"/>
    <cellStyle name="Col&amp;RowHeadings" xfId="98"/>
    <cellStyle name="ColCodes" xfId="99"/>
    <cellStyle name="ColTitles" xfId="100"/>
    <cellStyle name="ColTitles 2" xfId="101"/>
    <cellStyle name="ColTitles 3" xfId="102"/>
    <cellStyle name="ColTitles 4" xfId="103"/>
    <cellStyle name="column" xfId="104"/>
    <cellStyle name="Comma  [1]" xfId="105"/>
    <cellStyle name="Comma [0] 2" xfId="23"/>
    <cellStyle name="Comma [1]" xfId="106"/>
    <cellStyle name="Comma 2" xfId="24"/>
    <cellStyle name="Comma 2 2" xfId="25"/>
    <cellStyle name="Comma 2 3" xfId="200"/>
    <cellStyle name="Comma 2 4" xfId="201"/>
    <cellStyle name="Comma 3" xfId="26"/>
    <cellStyle name="Comma 3 2" xfId="27"/>
    <cellStyle name="Comma 4" xfId="28"/>
    <cellStyle name="Comma 4 2" xfId="29"/>
    <cellStyle name="Comma 5" xfId="30"/>
    <cellStyle name="Comma 6" xfId="31"/>
    <cellStyle name="Comma 6 2" xfId="202"/>
    <cellStyle name="Comma 7" xfId="203"/>
    <cellStyle name="Comma 7 2" xfId="204"/>
    <cellStyle name="Comma 8" xfId="322"/>
    <cellStyle name="Comma(0)" xfId="107"/>
    <cellStyle name="comma(1)" xfId="32"/>
    <cellStyle name="comma(1) 2" xfId="205"/>
    <cellStyle name="Comma(3)" xfId="33"/>
    <cellStyle name="Comma[0]" xfId="108"/>
    <cellStyle name="Comma[1]" xfId="109"/>
    <cellStyle name="Comma[2]__" xfId="110"/>
    <cellStyle name="Comma[3]" xfId="111"/>
    <cellStyle name="Comma0" xfId="34"/>
    <cellStyle name="Commentaire" xfId="35"/>
    <cellStyle name="Currency0" xfId="36"/>
    <cellStyle name="dark_blue" xfId="37"/>
    <cellStyle name="DataEntryCells" xfId="112"/>
    <cellStyle name="Date" xfId="38"/>
    <cellStyle name="Dezimal [0]_DIAGRAM" xfId="113"/>
    <cellStyle name="Dezimal_DIAGRAM" xfId="114"/>
    <cellStyle name="Didier" xfId="115"/>
    <cellStyle name="Didier - Title" xfId="116"/>
    <cellStyle name="Didier subtitles" xfId="117"/>
    <cellStyle name="données" xfId="118"/>
    <cellStyle name="donnéesbord" xfId="119"/>
    <cellStyle name="Entrée" xfId="39"/>
    <cellStyle name="ErrRpt_DataEntryCells" xfId="120"/>
    <cellStyle name="ErrRpt-DataEntryCells" xfId="121"/>
    <cellStyle name="ErrRpt-DataEntryCells 2" xfId="122"/>
    <cellStyle name="ErrRpt-GreyBackground" xfId="123"/>
    <cellStyle name="ErrRpt-GreyBackground 2" xfId="124"/>
    <cellStyle name="Fixed" xfId="40"/>
    <cellStyle name="Footnote" xfId="41"/>
    <cellStyle name="formula" xfId="125"/>
    <cellStyle name="gap" xfId="126"/>
    <cellStyle name="gap 2" xfId="206"/>
    <cellStyle name="Grey" xfId="127"/>
    <cellStyle name="GreyBackground" xfId="128"/>
    <cellStyle name="GreyBackground 2" xfId="207"/>
    <cellStyle name="Header1" xfId="129"/>
    <cellStyle name="Header2" xfId="130"/>
    <cellStyle name="Heading1" xfId="131"/>
    <cellStyle name="Heading2" xfId="132"/>
    <cellStyle name="Hipervínculo" xfId="133"/>
    <cellStyle name="Hipervínculo visitado" xfId="134"/>
    <cellStyle name="Huomautus 2" xfId="208"/>
    <cellStyle name="Huomautus 3" xfId="209"/>
    <cellStyle name="Hyperlink 2" xfId="42"/>
    <cellStyle name="Hyperlink 2 2" xfId="43"/>
    <cellStyle name="Hyperlink 3" xfId="210"/>
    <cellStyle name="Hyperlink 3 2" xfId="211"/>
    <cellStyle name="Hyperlink 4" xfId="321"/>
    <cellStyle name="Input [yellow]" xfId="135"/>
    <cellStyle name="Insatisfaisant" xfId="44"/>
    <cellStyle name="ISC" xfId="136"/>
    <cellStyle name="ISC 2" xfId="212"/>
    <cellStyle name="isced" xfId="137"/>
    <cellStyle name="ISCED Titles" xfId="138"/>
    <cellStyle name="isced_8gradk" xfId="139"/>
    <cellStyle name="level1a" xfId="140"/>
    <cellStyle name="level1a 2" xfId="213"/>
    <cellStyle name="level1a 3" xfId="214"/>
    <cellStyle name="level1a 4" xfId="215"/>
    <cellStyle name="level1a 5" xfId="216"/>
    <cellStyle name="level1a 6" xfId="217"/>
    <cellStyle name="level1a 7" xfId="218"/>
    <cellStyle name="level1a 8" xfId="219"/>
    <cellStyle name="level2" xfId="141"/>
    <cellStyle name="level2 2" xfId="220"/>
    <cellStyle name="level2a" xfId="142"/>
    <cellStyle name="level3" xfId="143"/>
    <cellStyle name="light_blue" xfId="45"/>
    <cellStyle name="Line titles-Rows" xfId="144"/>
    <cellStyle name="Map Data Values" xfId="46"/>
    <cellStyle name="Map Distance" xfId="47"/>
    <cellStyle name="Map Legend" xfId="48"/>
    <cellStyle name="Map Object Names" xfId="49"/>
    <cellStyle name="Map Title" xfId="50"/>
    <cellStyle name="Migliaia (0)_conti99" xfId="145"/>
    <cellStyle name="Milliers [0]_SECTV-41" xfId="146"/>
    <cellStyle name="Milliers_SECTV-41" xfId="147"/>
    <cellStyle name="Monétaire [0]_SECTV-41" xfId="148"/>
    <cellStyle name="Monétaire_SECTV-41" xfId="149"/>
    <cellStyle name="Neutre" xfId="51"/>
    <cellStyle name="Normaali 2" xfId="221"/>
    <cellStyle name="Normaali 3" xfId="222"/>
    <cellStyle name="Normal" xfId="0" builtinId="0"/>
    <cellStyle name="Normal - Style1" xfId="150"/>
    <cellStyle name="Normal 10" xfId="52"/>
    <cellStyle name="Normal 10 2" xfId="53"/>
    <cellStyle name="Normal 11" xfId="54"/>
    <cellStyle name="Normal 11 2" xfId="223"/>
    <cellStyle name="Normal 12" xfId="90"/>
    <cellStyle name="Normal 13" xfId="224"/>
    <cellStyle name="Normal 14" xfId="225"/>
    <cellStyle name="Normal 15" xfId="317"/>
    <cellStyle name="Normal 16" xfId="319"/>
    <cellStyle name="Normal 17" xfId="320"/>
    <cellStyle name="Normal 2" xfId="55"/>
    <cellStyle name="Normal 2 10" xfId="226"/>
    <cellStyle name="Normal 2 11" xfId="227"/>
    <cellStyle name="Normal 2 12" xfId="228"/>
    <cellStyle name="Normal 2 13" xfId="229"/>
    <cellStyle name="Normal 2 14" xfId="230"/>
    <cellStyle name="Normal 2 15" xfId="231"/>
    <cellStyle name="Normal 2 16" xfId="232"/>
    <cellStyle name="Normal 2 17" xfId="233"/>
    <cellStyle name="Normal 2 18" xfId="234"/>
    <cellStyle name="Normal 2 2" xfId="56"/>
    <cellStyle name="Normal 2 2 2" xfId="57"/>
    <cellStyle name="Normal 2 2 2 2" xfId="235"/>
    <cellStyle name="Normal 2 2 2 3" xfId="236"/>
    <cellStyle name="Normal 2 2 3" xfId="237"/>
    <cellStyle name="Normal 2 2 4" xfId="238"/>
    <cellStyle name="Normal 2 2 5" xfId="239"/>
    <cellStyle name="Normal 2 2 6" xfId="240"/>
    <cellStyle name="Normal 2 2 7" xfId="241"/>
    <cellStyle name="Normal 2 2 8" xfId="242"/>
    <cellStyle name="Normal 2 2 9" xfId="243"/>
    <cellStyle name="Normal 2 3" xfId="58"/>
    <cellStyle name="Normal 2 3 2" xfId="244"/>
    <cellStyle name="Normal 2 3 3" xfId="245"/>
    <cellStyle name="Normal 2 3 4" xfId="246"/>
    <cellStyle name="Normal 2 4" xfId="59"/>
    <cellStyle name="Normal 2 4 2" xfId="247"/>
    <cellStyle name="Normal 2 4 2 2" xfId="248"/>
    <cellStyle name="Normal 2 4 3" xfId="249"/>
    <cellStyle name="Normal 2 5" xfId="60"/>
    <cellStyle name="Normal 2 5 2" xfId="250"/>
    <cellStyle name="Normal 2 6" xfId="251"/>
    <cellStyle name="Normal 2 7" xfId="252"/>
    <cellStyle name="Normal 2 8" xfId="253"/>
    <cellStyle name="Normal 2 9" xfId="254"/>
    <cellStyle name="Normal 2_AUG_TabChap2" xfId="151"/>
    <cellStyle name="Normal 23" xfId="255"/>
    <cellStyle name="Normal 3" xfId="61"/>
    <cellStyle name="Normal 3 2" xfId="62"/>
    <cellStyle name="Normal 3 2 2" xfId="256"/>
    <cellStyle name="Normal 3 3" xfId="63"/>
    <cellStyle name="Normal 3 3 2" xfId="257"/>
    <cellStyle name="Normal 3 4" xfId="258"/>
    <cellStyle name="Normal 4" xfId="64"/>
    <cellStyle name="Normal 4 2" xfId="65"/>
    <cellStyle name="Normal 4 2 2" xfId="259"/>
    <cellStyle name="Normal 4 2 3" xfId="260"/>
    <cellStyle name="Normal 4 3" xfId="261"/>
    <cellStyle name="Normal 4 4" xfId="262"/>
    <cellStyle name="Normal 4 5" xfId="263"/>
    <cellStyle name="Normal 5" xfId="66"/>
    <cellStyle name="Normal 5 2" xfId="67"/>
    <cellStyle name="Normal 5 3" xfId="68"/>
    <cellStyle name="Normal 5 4" xfId="187"/>
    <cellStyle name="Normal 6" xfId="69"/>
    <cellStyle name="Normal 7" xfId="70"/>
    <cellStyle name="Normal 7 2" xfId="264"/>
    <cellStyle name="Normal 7 3" xfId="265"/>
    <cellStyle name="Normal 8" xfId="71"/>
    <cellStyle name="Normal 8 10" xfId="266"/>
    <cellStyle name="Normal 8 11" xfId="267"/>
    <cellStyle name="Normal 8 2" xfId="72"/>
    <cellStyle name="Normal 8 3" xfId="268"/>
    <cellStyle name="Normal 9" xfId="73"/>
    <cellStyle name="Normal 9 2" xfId="269"/>
    <cellStyle name="Normál_8gradk" xfId="152"/>
    <cellStyle name="Normal-blank" xfId="153"/>
    <cellStyle name="Normal-bottom" xfId="154"/>
    <cellStyle name="Normal-center" xfId="155"/>
    <cellStyle name="Normal-droit" xfId="156"/>
    <cellStyle name="normální_SVK ANNHRS-novy" xfId="270"/>
    <cellStyle name="Normalny 10" xfId="271"/>
    <cellStyle name="Normalny 2" xfId="272"/>
    <cellStyle name="Normalny 2 2" xfId="273"/>
    <cellStyle name="Normalny 2 2 2" xfId="274"/>
    <cellStyle name="Normalny 2 2 2 2" xfId="275"/>
    <cellStyle name="Normalny 2 3" xfId="276"/>
    <cellStyle name="Normalny 2 3 2" xfId="277"/>
    <cellStyle name="Normalny 2 4" xfId="278"/>
    <cellStyle name="Normalny 2 4 2" xfId="279"/>
    <cellStyle name="Normalny 2 5" xfId="280"/>
    <cellStyle name="Normalny 2 5 2" xfId="281"/>
    <cellStyle name="Normalny 2 6" xfId="282"/>
    <cellStyle name="Normalny 2 6 2" xfId="283"/>
    <cellStyle name="Normalny 2 7" xfId="284"/>
    <cellStyle name="Normalny 2 7 2" xfId="285"/>
    <cellStyle name="Normalny 2 8" xfId="286"/>
    <cellStyle name="Normalny 2 8 2" xfId="287"/>
    <cellStyle name="Normalny 3" xfId="288"/>
    <cellStyle name="Normalny 3 2" xfId="289"/>
    <cellStyle name="Normalny 4" xfId="290"/>
    <cellStyle name="Normalny 4 2" xfId="291"/>
    <cellStyle name="Normalny 5" xfId="292"/>
    <cellStyle name="Normalny 5 2" xfId="293"/>
    <cellStyle name="Normalny 5 3" xfId="294"/>
    <cellStyle name="Normalny 5 3 2" xfId="295"/>
    <cellStyle name="Normalny 5 4" xfId="296"/>
    <cellStyle name="Normalny 6" xfId="297"/>
    <cellStyle name="Normalny 7" xfId="298"/>
    <cellStyle name="Normalny 8" xfId="299"/>
    <cellStyle name="Normalny 9" xfId="300"/>
    <cellStyle name="Normalny_FDB Quest - Parenting support" xfId="74"/>
    <cellStyle name="Normal-top" xfId="157"/>
    <cellStyle name="notes" xfId="158"/>
    <cellStyle name="Percent [2]" xfId="159"/>
    <cellStyle name="Percent 2" xfId="75"/>
    <cellStyle name="Percent 2 2" xfId="301"/>
    <cellStyle name="Percent 2 2 2" xfId="302"/>
    <cellStyle name="Percent 2 3" xfId="303"/>
    <cellStyle name="Percent 2 4" xfId="304"/>
    <cellStyle name="Percent 2 5" xfId="305"/>
    <cellStyle name="Percent 3" xfId="76"/>
    <cellStyle name="Percent 3 2" xfId="306"/>
    <cellStyle name="Percent 3 3" xfId="307"/>
    <cellStyle name="Percent 4" xfId="308"/>
    <cellStyle name="Percent 4 2" xfId="309"/>
    <cellStyle name="Percent 4 3" xfId="310"/>
    <cellStyle name="Percent 5" xfId="318"/>
    <cellStyle name="Procentowy 3" xfId="311"/>
    <cellStyle name="Procentowy 8" xfId="312"/>
    <cellStyle name="Prozent_SubCatperStud" xfId="160"/>
    <cellStyle name="row" xfId="161"/>
    <cellStyle name="RowCodes" xfId="162"/>
    <cellStyle name="Row-Col Headings" xfId="163"/>
    <cellStyle name="RowTitles" xfId="164"/>
    <cellStyle name="RowTitles1-Detail" xfId="165"/>
    <cellStyle name="RowTitles-Col2" xfId="166"/>
    <cellStyle name="RowTitles-Detail" xfId="167"/>
    <cellStyle name="Satisfaisant" xfId="77"/>
    <cellStyle name="semestre" xfId="168"/>
    <cellStyle name="Snorm" xfId="78"/>
    <cellStyle name="socxn" xfId="79"/>
    <cellStyle name="Sortie" xfId="80"/>
    <cellStyle name="Standaard_Blad1" xfId="313"/>
    <cellStyle name="Standard_DIAGRAM" xfId="169"/>
    <cellStyle name="Sub-titles" xfId="170"/>
    <cellStyle name="Sub-titles Cols" xfId="171"/>
    <cellStyle name="Sub-titles rows" xfId="172"/>
    <cellStyle name="Table No." xfId="173"/>
    <cellStyle name="Table Title" xfId="174"/>
    <cellStyle name="table_body" xfId="81"/>
    <cellStyle name="temp" xfId="175"/>
    <cellStyle name="tête chapitre" xfId="176"/>
    <cellStyle name="TEXT" xfId="177"/>
    <cellStyle name="Texte explicatif" xfId="82"/>
    <cellStyle name="title1" xfId="178"/>
    <cellStyle name="Titles" xfId="179"/>
    <cellStyle name="Titre" xfId="83"/>
    <cellStyle name="Titre 1" xfId="84"/>
    <cellStyle name="Titre 2" xfId="85"/>
    <cellStyle name="Titre 3" xfId="86"/>
    <cellStyle name="Titre 4" xfId="87"/>
    <cellStyle name="Tusental (0)_Blad2" xfId="180"/>
    <cellStyle name="Tusental 2" xfId="314"/>
    <cellStyle name="Tusental_Blad2" xfId="181"/>
    <cellStyle name="Uwaga 2" xfId="315"/>
    <cellStyle name="Valuta (0)_Blad2" xfId="182"/>
    <cellStyle name="Valuta_Blad2" xfId="183"/>
    <cellStyle name="Vérification" xfId="88"/>
    <cellStyle name="Währung [0]_DIAGRAM" xfId="184"/>
    <cellStyle name="Währung_DIAGRAM" xfId="185"/>
    <cellStyle name="Wrapped" xfId="186"/>
    <cellStyle name="표준_T_A8(통계청_검증결과)" xfId="316"/>
    <cellStyle name="標準_②Ｂ分類事項一覧（英語）" xfId="8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/>
              <a:t>Figure</a:t>
            </a:r>
            <a:r>
              <a:rPr lang="en-US" baseline="0"/>
              <a:t> 3a   Healthcare spending and health outcomes: Potential years of life lost for men, ages 0–69   </a:t>
            </a:r>
            <a:endParaRPr lang="en-US"/>
          </a:p>
        </c:rich>
      </c:tx>
      <c:layout>
        <c:manualLayout>
          <c:xMode val="edge"/>
          <c:yMode val="edge"/>
          <c:x val="0.11301296672906656"/>
          <c:y val="1.2090396179434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299142221583016E-2"/>
          <c:y val="0.14327627205803137"/>
          <c:w val="0.87773604072974076"/>
          <c:h val="0.76351343739642041"/>
        </c:manualLayout>
      </c:layout>
      <c:bubbleChart>
        <c:varyColors val="0"/>
        <c:ser>
          <c:idx val="0"/>
          <c:order val="0"/>
          <c:tx>
            <c:v>Potential Years of Life Lost, Men</c:v>
          </c:tx>
          <c:spPr>
            <a:solidFill>
              <a:schemeClr val="accent1">
                <a:alpha val="82000"/>
              </a:schemeClr>
            </a:solidFill>
            <a:ln w="12700"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-1.7376919493147715E-2"/>
                  <c:y val="4.3485030472885803E-3"/>
                </c:manualLayout>
              </c:layout>
              <c:tx>
                <c:strRef>
                  <c:f>'Data figures 3a and 3b'!$B$2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{E298D93A-6AF2-4E53-B96B-2DA9099B84C2}</c15:txfldGUID>
                      <c15:f>'Data figures 8'!$B$2</c15:f>
                      <c15:dlblFieldTableCache>
                        <c:ptCount val="1"/>
                        <c:pt idx="0">
                          <c:v>Australia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B90-4C31-9022-24D11866211B}"/>
                </c:ext>
              </c:extLst>
            </c:dLbl>
            <c:dLbl>
              <c:idx val="1"/>
              <c:layout>
                <c:manualLayout>
                  <c:x val="-1.1110879160308363E-2"/>
                  <c:y val="-1.1998369541848558E-3"/>
                </c:manualLayout>
              </c:layout>
              <c:tx>
                <c:strRef>
                  <c:f>'Data figures 3a and 3b'!$B$3</c:f>
                  <c:strCache>
                    <c:ptCount val="1"/>
                    <c:pt idx="0">
                      <c:v>Austria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{85970FC7-0E58-4C90-B0C9-2B4EA5DB9D0E}</c15:txfldGUID>
                      <c15:f>'Data figures 8'!$B$3</c15:f>
                      <c15:dlblFieldTableCache>
                        <c:ptCount val="1"/>
                        <c:pt idx="0">
                          <c:v>Austria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FB90-4C31-9022-24D11866211B}"/>
                </c:ext>
              </c:extLst>
            </c:dLbl>
            <c:dLbl>
              <c:idx val="2"/>
              <c:layout>
                <c:manualLayout>
                  <c:x val="-6.0721600265696084E-2"/>
                  <c:y val="-1.7517937376472009E-3"/>
                </c:manualLayout>
              </c:layout>
              <c:tx>
                <c:strRef>
                  <c:f>'Data figures 3a and 3b'!$B$4</c:f>
                  <c:strCache>
                    <c:ptCount val="1"/>
                    <c:pt idx="0">
                      <c:v>Belgium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{47B6AD77-A0DF-45B6-91A4-07252DA0C886}</c15:txfldGUID>
                      <c15:f>'Data figures 8'!$B$4</c15:f>
                      <c15:dlblFieldTableCache>
                        <c:ptCount val="1"/>
                        <c:pt idx="0">
                          <c:v>Belgium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FB90-4C31-9022-24D11866211B}"/>
                </c:ext>
              </c:extLst>
            </c:dLbl>
            <c:dLbl>
              <c:idx val="3"/>
              <c:layout>
                <c:manualLayout>
                  <c:x val="-4.9203377782924267E-2"/>
                  <c:y val="-6.5069179438139292E-4"/>
                </c:manualLayout>
              </c:layout>
              <c:tx>
                <c:strRef>
                  <c:f>'Data figures 3a and 3b'!$B$5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{C557F146-0D3A-473A-9587-FFAFAB7C018F}</c15:txfldGUID>
                      <c15:f>'Data figures 8'!$B$5</c15:f>
                      <c15:dlblFieldTableCache>
                        <c:ptCount val="1"/>
                        <c:pt idx="0">
                          <c:v>Canada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FB90-4C31-9022-24D11866211B}"/>
                </c:ext>
              </c:extLst>
            </c:dLbl>
            <c:dLbl>
              <c:idx val="4"/>
              <c:layout>
                <c:manualLayout>
                  <c:x val="-4.9932408126433535E-2"/>
                  <c:y val="-4.0068239338436368E-2"/>
                </c:manualLayout>
              </c:layout>
              <c:tx>
                <c:strRef>
                  <c:f>'Data figures 3a and 3b'!$B$6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{337F4029-ED95-4005-AA96-F61C23FCC722}</c15:txfldGUID>
                      <c15:f>'Data figures 8'!$B$6</c15:f>
                      <c15:dlblFieldTableCache>
                        <c:ptCount val="1"/>
                        <c:pt idx="0">
                          <c:v>Chile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B90-4C31-9022-24D11866211B}"/>
                </c:ext>
              </c:extLst>
            </c:dLbl>
            <c:dLbl>
              <c:idx val="5"/>
              <c:layout>
                <c:manualLayout>
                  <c:x val="-5.118436578800499E-2"/>
                  <c:y val="-1.7574390446492619E-2"/>
                </c:manualLayout>
              </c:layout>
              <c:tx>
                <c:strRef>
                  <c:f>'Data figures 3a and 3b'!$B$7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{7A98A2E3-1177-4A6F-A227-A79AA680B19A}</c15:txfldGUID>
                      <c15:f>'Data figures 8'!$B$7</c15:f>
                      <c15:dlblFieldTableCache>
                        <c:ptCount val="1"/>
                        <c:pt idx="0">
                          <c:v>Czech Republic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FB90-4C31-9022-24D11866211B}"/>
                </c:ext>
              </c:extLst>
            </c:dLbl>
            <c:dLbl>
              <c:idx val="6"/>
              <c:layout>
                <c:manualLayout>
                  <c:x val="-1.1606446821563825E-2"/>
                  <c:y val="6.5227545709328708E-3"/>
                </c:manualLayout>
              </c:layout>
              <c:tx>
                <c:strRef>
                  <c:f>'Data figures 3a and 3b'!$B$8</c:f>
                  <c:strCache>
                    <c:ptCount val="1"/>
                    <c:pt idx="0">
                      <c:v>Denmark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{76B65436-0075-4E14-83E9-CA63BF605EA1}</c15:txfldGUID>
                      <c15:f>'Data figures 8'!$B$8</c15:f>
                      <c15:dlblFieldTableCache>
                        <c:ptCount val="1"/>
                        <c:pt idx="0">
                          <c:v>Denmark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FB90-4C31-9022-24D11866211B}"/>
                </c:ext>
              </c:extLst>
            </c:dLbl>
            <c:dLbl>
              <c:idx val="7"/>
              <c:layout>
                <c:manualLayout>
                  <c:x val="-2.2804544323741578E-2"/>
                  <c:y val="-1.6702517388671172E-2"/>
                </c:manualLayout>
              </c:layout>
              <c:tx>
                <c:strRef>
                  <c:f>'Data figures 3a and 3b'!$B$9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{3D141B60-5A84-40D2-A2EB-27D288C7D106}</c15:txfldGUID>
                      <c15:f>'Data figures 8'!$B$9</c15:f>
                      <c15:dlblFieldTableCache>
                        <c:ptCount val="1"/>
                        <c:pt idx="0">
                          <c:v>Estonia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FB90-4C31-9022-24D11866211B}"/>
                </c:ext>
              </c:extLst>
            </c:dLbl>
            <c:dLbl>
              <c:idx val="8"/>
              <c:layout>
                <c:manualLayout>
                  <c:x val="-3.532893735383253E-2"/>
                  <c:y val="-1.9955768240834303E-2"/>
                </c:manualLayout>
              </c:layout>
              <c:tx>
                <c:strRef>
                  <c:f>'Data figures 3a and 3b'!$B$10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{79628056-B54B-4D8A-92D0-8AC86EA4BBA9}</c15:txfldGUID>
                      <c15:f>'Data figures 8'!$B$10</c15:f>
                      <c15:dlblFieldTableCache>
                        <c:ptCount val="1"/>
                        <c:pt idx="0">
                          <c:v>Finland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B90-4C31-9022-24D11866211B}"/>
                </c:ext>
              </c:extLst>
            </c:dLbl>
            <c:dLbl>
              <c:idx val="9"/>
              <c:layout>
                <c:manualLayout>
                  <c:x val="-3.1273798584866869E-2"/>
                  <c:y val="-1.8449754169877756E-2"/>
                </c:manualLayout>
              </c:layout>
              <c:tx>
                <c:strRef>
                  <c:f>'Data figures 3a and 3b'!$B$11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{F5A6AED2-388B-4F20-AB61-5C3C34590797}</c15:txfldGUID>
                      <c15:f>'Data figures 8'!$B$11</c15:f>
                      <c15:dlblFieldTableCache>
                        <c:ptCount val="1"/>
                        <c:pt idx="0">
                          <c:v>France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FB90-4C31-9022-24D11866211B}"/>
                </c:ext>
              </c:extLst>
            </c:dLbl>
            <c:dLbl>
              <c:idx val="10"/>
              <c:layout>
                <c:manualLayout>
                  <c:x val="-4.4436827231342055E-2"/>
                  <c:y val="-1.0701269951732029E-2"/>
                </c:manualLayout>
              </c:layout>
              <c:tx>
                <c:strRef>
                  <c:f>'Data figures 3a and 3b'!$B$12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{7A91A69C-8177-4CE7-9FCA-6E57317ECA27}</c15:txfldGUID>
                      <c15:f>'Data figures 8'!$B$12</c15:f>
                      <c15:dlblFieldTableCache>
                        <c:ptCount val="1"/>
                        <c:pt idx="0">
                          <c:v>Germany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FB90-4C31-9022-24D11866211B}"/>
                </c:ext>
              </c:extLst>
            </c:dLbl>
            <c:dLbl>
              <c:idx val="11"/>
              <c:layout>
                <c:manualLayout>
                  <c:x val="-5.973008692426815E-2"/>
                  <c:y val="1.1558545680832899E-2"/>
                </c:manualLayout>
              </c:layout>
              <c:tx>
                <c:strRef>
                  <c:f>'Data figures 3a and 3b'!$B$13</c:f>
                  <c:strCache>
                    <c:ptCount val="1"/>
                    <c:pt idx="0">
                      <c:v>Greece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{1426C683-F362-4F95-94EC-6F536D61CB6F}</c15:txfldGUID>
                      <c15:f>'Data figures 8'!$B$13</c15:f>
                      <c15:dlblFieldTableCache>
                        <c:ptCount val="1"/>
                        <c:pt idx="0">
                          <c:v>Greece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FB90-4C31-9022-24D11866211B}"/>
                </c:ext>
              </c:extLst>
            </c:dLbl>
            <c:dLbl>
              <c:idx val="12"/>
              <c:layout>
                <c:manualLayout>
                  <c:x val="-2.8293781812901587E-2"/>
                  <c:y val="-2.0410397550314412E-2"/>
                </c:manualLayout>
              </c:layout>
              <c:tx>
                <c:strRef>
                  <c:f>'Data figures 3a and 3b'!$B$14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{B71BBE5F-38B8-4EE0-A502-80F77C1C4D3D}</c15:txfldGUID>
                      <c15:f>'Data figures 8'!$B$14</c15:f>
                      <c15:dlblFieldTableCache>
                        <c:ptCount val="1"/>
                        <c:pt idx="0">
                          <c:v>Hungary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FB90-4C31-9022-24D11866211B}"/>
                </c:ext>
              </c:extLst>
            </c:dLbl>
            <c:dLbl>
              <c:idx val="13"/>
              <c:layout>
                <c:manualLayout>
                  <c:x val="-5.6894353803581162E-2"/>
                  <c:y val="5.3819716326302973E-3"/>
                </c:manualLayout>
              </c:layout>
              <c:tx>
                <c:strRef>
                  <c:f>'Data figures 3a and 3b'!$B$15</c:f>
                  <c:strCache>
                    <c:ptCount val="1"/>
                    <c:pt idx="0">
                      <c:v>Iceland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{5845A71F-8C54-435D-91AB-272142BA5236}</c15:txfldGUID>
                      <c15:f>'Data figures 8'!$B$15</c15:f>
                      <c15:dlblFieldTableCache>
                        <c:ptCount val="1"/>
                        <c:pt idx="0">
                          <c:v>Iceland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FB90-4C31-9022-24D11866211B}"/>
                </c:ext>
              </c:extLst>
            </c:dLbl>
            <c:dLbl>
              <c:idx val="14"/>
              <c:layout>
                <c:manualLayout>
                  <c:x val="-3.5850181512899697E-2"/>
                  <c:y val="-1.4605377717615806E-2"/>
                </c:manualLayout>
              </c:layout>
              <c:tx>
                <c:strRef>
                  <c:f>'Data figures 3a and 3b'!$B$16</c:f>
                  <c:strCache>
                    <c:ptCount val="1"/>
                    <c:pt idx="0">
                      <c:v>Ireland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{EEAD5268-D819-4F90-9A61-402A8D8C998B}</c15:txfldGUID>
                      <c15:f>'Data figures 8'!$B$16</c15:f>
                      <c15:dlblFieldTableCache>
                        <c:ptCount val="1"/>
                        <c:pt idx="0">
                          <c:v>Ireland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FB90-4C31-9022-24D11866211B}"/>
                </c:ext>
              </c:extLst>
            </c:dLbl>
            <c:dLbl>
              <c:idx val="15"/>
              <c:layout>
                <c:manualLayout>
                  <c:x val="-6.4444113861865687E-2"/>
                  <c:y val="1.1667874142850861E-2"/>
                </c:manualLayout>
              </c:layout>
              <c:tx>
                <c:strRef>
                  <c:f>'Data figures 3a and 3b'!$B$17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{014A4F0B-1107-458A-A61C-8676E2DC5374}</c15:txfldGUID>
                      <c15:f>'Data figures 8'!$B$17</c15:f>
                      <c15:dlblFieldTableCache>
                        <c:ptCount val="1"/>
                        <c:pt idx="0">
                          <c:v>Israel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FB90-4C31-9022-24D11866211B}"/>
                </c:ext>
              </c:extLst>
            </c:dLbl>
            <c:dLbl>
              <c:idx val="16"/>
              <c:layout>
                <c:manualLayout>
                  <c:x val="-2.9172747205700855E-2"/>
                  <c:y val="7.9112761667033977E-3"/>
                </c:manualLayout>
              </c:layout>
              <c:tx>
                <c:strRef>
                  <c:f>'Data figures 3a and 3b'!$B$18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{E62A62C8-1877-44FA-9E55-FF04AF0EE04C}</c15:txfldGUID>
                      <c15:f>'Data figures 8'!$B$18</c15:f>
                      <c15:dlblFieldTableCache>
                        <c:ptCount val="1"/>
                        <c:pt idx="0">
                          <c:v>Italy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FB90-4C31-9022-24D11866211B}"/>
                </c:ext>
              </c:extLst>
            </c:dLbl>
            <c:dLbl>
              <c:idx val="17"/>
              <c:layout>
                <c:manualLayout>
                  <c:x val="-2.65878669559413E-2"/>
                  <c:y val="-1.4884832629726223E-2"/>
                </c:manualLayout>
              </c:layout>
              <c:tx>
                <c:strRef>
                  <c:f>'Data figures 3a and 3b'!$B$19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{CBE06F69-F40B-4737-B2B2-00C943C0596D}</c15:txfldGUID>
                      <c15:f>'Data figures 8'!$B$19</c15:f>
                      <c15:dlblFieldTableCache>
                        <c:ptCount val="1"/>
                        <c:pt idx="0">
                          <c:v>Japan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FB90-4C31-9022-24D11866211B}"/>
                </c:ext>
              </c:extLst>
            </c:dLbl>
            <c:dLbl>
              <c:idx val="18"/>
              <c:layout>
                <c:manualLayout>
                  <c:x val="-7.6760698190406346E-2"/>
                  <c:y val="1.0699827775765244E-2"/>
                </c:manualLayout>
              </c:layout>
              <c:tx>
                <c:strRef>
                  <c:f>'Data figures 3a and 3b'!$B$20</c:f>
                  <c:strCache>
                    <c:ptCount val="1"/>
                    <c:pt idx="0">
                      <c:v>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{731C90A2-6791-400B-9E51-57B21EBF5C80}</c15:txfldGUID>
                      <c15:f>'Data figures 8'!$B$20</c15:f>
                      <c15:dlblFieldTableCache>
                        <c:ptCount val="1"/>
                        <c:pt idx="0">
                          <c:v>Korea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FB90-4C31-9022-24D11866211B}"/>
                </c:ext>
              </c:extLst>
            </c:dLbl>
            <c:dLbl>
              <c:idx val="19"/>
              <c:layout>
                <c:manualLayout>
                  <c:x val="-4.3347102482137009E-2"/>
                  <c:y val="6.7899881158922934E-3"/>
                </c:manualLayout>
              </c:layout>
              <c:tx>
                <c:strRef>
                  <c:f>'Data figures 3a and 3b'!$B$21</c:f>
                  <c:strCache>
                    <c:ptCount val="1"/>
                    <c:pt idx="0">
                      <c:v>Luxembourg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{7E9B9C70-5289-49CE-95FA-885C5EF5EF81}</c15:txfldGUID>
                      <c15:f>'Data figures 8'!$B$21</c15:f>
                      <c15:dlblFieldTableCache>
                        <c:ptCount val="1"/>
                        <c:pt idx="0">
                          <c:v>Luxembourg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FB90-4C31-9022-24D11866211B}"/>
                </c:ext>
              </c:extLst>
            </c:dLbl>
            <c:dLbl>
              <c:idx val="20"/>
              <c:layout>
                <c:manualLayout>
                  <c:x val="-7.3200828425747724E-2"/>
                  <c:y val="-3.9147496962724293E-2"/>
                </c:manualLayout>
              </c:layout>
              <c:tx>
                <c:strRef>
                  <c:f>'Data figures 3a and 3b'!$B$22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{EEDDD691-0C65-48CB-AEB3-33CF61A07077}</c15:txfldGUID>
                      <c15:f>'Data figures 8'!$B$22</c15:f>
                      <c15:dlblFieldTableCache>
                        <c:ptCount val="1"/>
                        <c:pt idx="0">
                          <c:v>Mexico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FB90-4C31-9022-24D11866211B}"/>
                </c:ext>
              </c:extLst>
            </c:dLbl>
            <c:dLbl>
              <c:idx val="21"/>
              <c:layout>
                <c:manualLayout>
                  <c:x val="-5.9742883633394681E-2"/>
                  <c:y val="9.3374451074971568E-3"/>
                </c:manualLayout>
              </c:layout>
              <c:tx>
                <c:strRef>
                  <c:f>'Data figures 3a and 3b'!$B$23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{44976952-DA8A-4B71-ACB6-54265C61D6FD}</c15:txfldGUID>
                      <c15:f>'Data figures 8'!$B$23</c15:f>
                      <c15:dlblFieldTableCache>
                        <c:ptCount val="1"/>
                        <c:pt idx="0">
                          <c:v>Netherlands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FB90-4C31-9022-24D11866211B}"/>
                </c:ext>
              </c:extLst>
            </c:dLbl>
            <c:dLbl>
              <c:idx val="22"/>
              <c:layout/>
              <c:tx>
                <c:strRef>
                  <c:f>'Data figures 3a and 3b'!$B$24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{CE16D669-65BC-44D6-AD95-6E91AB97D1E1}</c15:txfldGUID>
                      <c15:f>'Data figures 8'!$B$24</c15:f>
                      <c15:dlblFieldTableCache>
                        <c:ptCount val="1"/>
                        <c:pt idx="0">
                          <c:v>New Zealand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FB90-4C31-9022-24D11866211B}"/>
                </c:ext>
              </c:extLst>
            </c:dLbl>
            <c:dLbl>
              <c:idx val="23"/>
              <c:layout>
                <c:manualLayout>
                  <c:x val="-1.1272924348194857E-2"/>
                  <c:y val="-1.7312114529371809E-3"/>
                </c:manualLayout>
              </c:layout>
              <c:tx>
                <c:strRef>
                  <c:f>'Data figures 3a and 3b'!$B$25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{64C6D3F3-DE7A-4F0F-B615-EC97B79AF1DA}</c15:txfldGUID>
                      <c15:f>'Data figures 8'!$B$25</c15:f>
                      <c15:dlblFieldTableCache>
                        <c:ptCount val="1"/>
                        <c:pt idx="0">
                          <c:v>Norway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FB90-4C31-9022-24D11866211B}"/>
                </c:ext>
              </c:extLst>
            </c:dLbl>
            <c:dLbl>
              <c:idx val="24"/>
              <c:layout/>
              <c:tx>
                <c:strRef>
                  <c:f>'Data figures 3a and 3b'!$B$26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{6DA6311F-CFA8-4548-9226-8944B56E07E2}</c15:txfldGUID>
                      <c15:f>'Data figures 8'!$B$26</c15:f>
                      <c15:dlblFieldTableCache>
                        <c:ptCount val="1"/>
                        <c:pt idx="0">
                          <c:v>Poland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FB90-4C31-9022-24D11866211B}"/>
                </c:ext>
              </c:extLst>
            </c:dLbl>
            <c:dLbl>
              <c:idx val="25"/>
              <c:layout>
                <c:manualLayout>
                  <c:x val="-4.57823044527167E-2"/>
                  <c:y val="-1.8210488519443544E-2"/>
                </c:manualLayout>
              </c:layout>
              <c:tx>
                <c:strRef>
                  <c:f>'Data figures 3a and 3b'!$B$27</c:f>
                  <c:strCache>
                    <c:ptCount val="1"/>
                    <c:pt idx="0">
                      <c:v>Portugal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{89EF02C0-0BB8-4E2D-82C0-E0CB5E169B2C}</c15:txfldGUID>
                      <c15:f>'Data figures 8'!$B$27</c15:f>
                      <c15:dlblFieldTableCache>
                        <c:ptCount val="1"/>
                        <c:pt idx="0">
                          <c:v>Portugal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FB90-4C31-9022-24D11866211B}"/>
                </c:ext>
              </c:extLst>
            </c:dLbl>
            <c:dLbl>
              <c:idx val="26"/>
              <c:layout>
                <c:manualLayout>
                  <c:x val="-1.2728217003534199E-2"/>
                  <c:y val="1.7388274505305257E-3"/>
                </c:manualLayout>
              </c:layout>
              <c:tx>
                <c:strRef>
                  <c:f>'Data figures 3a and 3b'!$B$28</c:f>
                  <c:strCache>
                    <c:ptCount val="1"/>
                    <c:pt idx="0">
                      <c:v>Slovak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{9BCA2295-1357-4B91-B2F8-48D68ADF6B60}</c15:txfldGUID>
                      <c15:f>'Data figures 8'!$B$28</c15:f>
                      <c15:dlblFieldTableCache>
                        <c:ptCount val="1"/>
                        <c:pt idx="0">
                          <c:v>Slovak Republic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FB90-4C31-9022-24D11866211B}"/>
                </c:ext>
              </c:extLst>
            </c:dLbl>
            <c:dLbl>
              <c:idx val="27"/>
              <c:layout>
                <c:manualLayout>
                  <c:x val="-7.0846422097062114E-2"/>
                  <c:y val="1.6315227545709329E-3"/>
                </c:manualLayout>
              </c:layout>
              <c:tx>
                <c:strRef>
                  <c:f>'Data figures 3a and 3b'!$B$29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{7C0E5420-5EE8-4B99-B9FE-0B45D305ECB0}</c15:txfldGUID>
                      <c15:f>'Data figures 8'!$B$29</c15:f>
                      <c15:dlblFieldTableCache>
                        <c:ptCount val="1"/>
                        <c:pt idx="0">
                          <c:v>Slovenia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FB90-4C31-9022-24D11866211B}"/>
                </c:ext>
              </c:extLst>
            </c:dLbl>
            <c:dLbl>
              <c:idx val="28"/>
              <c:layout>
                <c:manualLayout>
                  <c:x val="-4.6422428622554773E-2"/>
                  <c:y val="-1.700810929210413E-2"/>
                </c:manualLayout>
              </c:layout>
              <c:tx>
                <c:strRef>
                  <c:f>'Data figures 3a and 3b'!$B$30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{C754C190-16FD-44D1-AFA2-598DA114A304}</c15:txfldGUID>
                      <c15:f>'Data figures 8'!$B$30</c15:f>
                      <c15:dlblFieldTableCache>
                        <c:ptCount val="1"/>
                        <c:pt idx="0">
                          <c:v>Spain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C-FB90-4C31-9022-24D11866211B}"/>
                </c:ext>
              </c:extLst>
            </c:dLbl>
            <c:dLbl>
              <c:idx val="29"/>
              <c:layout>
                <c:manualLayout>
                  <c:x val="-3.8783333102694321E-2"/>
                  <c:y val="1.1428126568924647E-2"/>
                </c:manualLayout>
              </c:layout>
              <c:tx>
                <c:strRef>
                  <c:f>'Data figures 3a and 3b'!$B$31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{0A9AE587-721B-4017-81E5-44E16A98BD33}</c15:txfldGUID>
                      <c15:f>'Data figures 8'!$B$31</c15:f>
                      <c15:dlblFieldTableCache>
                        <c:ptCount val="1"/>
                        <c:pt idx="0">
                          <c:v>Sweden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D-FB90-4C31-9022-24D11866211B}"/>
                </c:ext>
              </c:extLst>
            </c:dLbl>
            <c:dLbl>
              <c:idx val="30"/>
              <c:layout>
                <c:manualLayout>
                  <c:x val="-5.1978214206668857E-2"/>
                  <c:y val="-2.7467412653630861E-2"/>
                </c:manualLayout>
              </c:layout>
              <c:tx>
                <c:strRef>
                  <c:f>'Data figures 3a and 3b'!$B$32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{54E82835-0E47-4082-B854-57ADC27FB390}</c15:txfldGUID>
                      <c15:f>'Data figures 8'!$B$32</c15:f>
                      <c15:dlblFieldTableCache>
                        <c:ptCount val="1"/>
                        <c:pt idx="0">
                          <c:v>Switzerland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E-FB90-4C31-9022-24D11866211B}"/>
                </c:ext>
              </c:extLst>
            </c:dLbl>
            <c:dLbl>
              <c:idx val="31"/>
              <c:layout>
                <c:manualLayout>
                  <c:x val="-3.2866454812286505E-2"/>
                  <c:y val="-1.6026280269028768E-2"/>
                </c:manualLayout>
              </c:layout>
              <c:tx>
                <c:strRef>
                  <c:f>'Data figures 3a and 3b'!$B$33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{FFBC1B4B-9605-4398-B8AF-56C44B2A1281}</c15:txfldGUID>
                      <c15:f>'Data figures 8'!$B$33</c15:f>
                      <c15:dlblFieldTableCache>
                        <c:ptCount val="1"/>
                        <c:pt idx="0">
                          <c:v>Turkey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FB90-4C31-9022-24D11866211B}"/>
                </c:ext>
              </c:extLst>
            </c:dLbl>
            <c:dLbl>
              <c:idx val="32"/>
              <c:layout>
                <c:manualLayout>
                  <c:x val="-5.5726766579485124E-2"/>
                  <c:y val="-1.6566096610805006E-2"/>
                </c:manualLayout>
              </c:layout>
              <c:tx>
                <c:strRef>
                  <c:f>'Data figures 3a and 3b'!$B$34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{7D43DA18-3D26-41FC-B83B-459053407952}</c15:txfldGUID>
                      <c15:f>'Data figures 8'!$B$34</c15:f>
                      <c15:dlblFieldTableCache>
                        <c:ptCount val="1"/>
                        <c:pt idx="0">
                          <c:v>United Kingdom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0-FB90-4C31-9022-24D11866211B}"/>
                </c:ext>
              </c:extLst>
            </c:dLbl>
            <c:dLbl>
              <c:idx val="33"/>
              <c:tx>
                <c:strRef>
                  <c:f>'Data figures 3a and 3b'!$B$35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{688B33E3-07B1-4570-8E8E-7EF71F862320}</c15:txfldGUID>
                      <c15:f>'Data figures 8'!$B$35</c15:f>
                      <c15:dlblFieldTableCache>
                        <c:ptCount val="1"/>
                        <c:pt idx="0">
                          <c:v>United States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1-FB90-4C31-9022-24D1186621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wer"/>
            <c:dispRSqr val="0"/>
            <c:dispEq val="0"/>
          </c:trendline>
          <c:trendline>
            <c:trendlineType val="power"/>
            <c:dispRSqr val="1"/>
            <c:dispEq val="0"/>
            <c:trendlineLbl>
              <c:layout>
                <c:manualLayout>
                  <c:x val="0.13330136386901562"/>
                  <c:y val="2.0206181179444516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/>
                  </a:pPr>
                  <a:endParaRPr lang="en-US"/>
                </a:p>
              </c:txPr>
            </c:trendlineLbl>
          </c:trendline>
          <c:xVal>
            <c:numRef>
              <c:f>'Data figures 3a and 3b'!$E$2:$E$36</c:f>
              <c:numCache>
                <c:formatCode>0</c:formatCode>
                <c:ptCount val="35"/>
                <c:pt idx="0">
                  <c:v>3355.8316777777782</c:v>
                </c:pt>
                <c:pt idx="1">
                  <c:v>4041.16345</c:v>
                </c:pt>
                <c:pt idx="2">
                  <c:v>3604.0821499999997</c:v>
                </c:pt>
                <c:pt idx="3">
                  <c:v>3907.7509799999998</c:v>
                </c:pt>
                <c:pt idx="4">
                  <c:v>1118.35742</c:v>
                </c:pt>
                <c:pt idx="5">
                  <c:v>1727.5604599999999</c:v>
                </c:pt>
                <c:pt idx="6">
                  <c:v>3886.6555999999996</c:v>
                </c:pt>
                <c:pt idx="7">
                  <c:v>1113.7344900000001</c:v>
                </c:pt>
                <c:pt idx="8">
                  <c:v>2972.0422700000004</c:v>
                </c:pt>
                <c:pt idx="9">
                  <c:v>3639.1946199999998</c:v>
                </c:pt>
                <c:pt idx="10">
                  <c:v>3896.5943899999997</c:v>
                </c:pt>
                <c:pt idx="11">
                  <c:v>2560.8666999999996</c:v>
                </c:pt>
                <c:pt idx="12">
                  <c:v>1545.4589900000001</c:v>
                </c:pt>
                <c:pt idx="13">
                  <c:v>3414.3568499999992</c:v>
                </c:pt>
                <c:pt idx="14">
                  <c:v>3420.5337999999997</c:v>
                </c:pt>
                <c:pt idx="15">
                  <c:v>1973.6165500000002</c:v>
                </c:pt>
                <c:pt idx="16">
                  <c:v>2829.1082099999999</c:v>
                </c:pt>
                <c:pt idx="17">
                  <c:v>2871.3026600000003</c:v>
                </c:pt>
                <c:pt idx="18">
                  <c:v>1680.84689</c:v>
                </c:pt>
                <c:pt idx="19">
                  <c:v>4382.7607599999992</c:v>
                </c:pt>
                <c:pt idx="20">
                  <c:v>841.9137199999999</c:v>
                </c:pt>
                <c:pt idx="21">
                  <c:v>4079.1399899999997</c:v>
                </c:pt>
                <c:pt idx="22">
                  <c:v>2515.9436555555553</c:v>
                </c:pt>
                <c:pt idx="23">
                  <c:v>4962.7147999999997</c:v>
                </c:pt>
                <c:pt idx="24">
                  <c:v>1148.2354800000001</c:v>
                </c:pt>
                <c:pt idx="25">
                  <c:v>2280.75126</c:v>
                </c:pt>
                <c:pt idx="26">
                  <c:v>1608.2516000000001</c:v>
                </c:pt>
                <c:pt idx="27">
                  <c:v>2266.4813899999999</c:v>
                </c:pt>
                <c:pt idx="28">
                  <c:v>2629.715733333333</c:v>
                </c:pt>
                <c:pt idx="29">
                  <c:v>3458.3146100000004</c:v>
                </c:pt>
                <c:pt idx="30">
                  <c:v>4773.0015400000002</c:v>
                </c:pt>
                <c:pt idx="31">
                  <c:v>772.47014000000013</c:v>
                </c:pt>
                <c:pt idx="32">
                  <c:v>2981.1906700000004</c:v>
                </c:pt>
                <c:pt idx="34">
                  <c:v>3484.4257382352944</c:v>
                </c:pt>
              </c:numCache>
            </c:numRef>
          </c:xVal>
          <c:yVal>
            <c:numRef>
              <c:f>'Data figures 3a and 3b'!$T$2:$T$35</c:f>
              <c:numCache>
                <c:formatCode>General</c:formatCode>
                <c:ptCount val="34"/>
                <c:pt idx="0">
                  <c:v>3442.8</c:v>
                </c:pt>
                <c:pt idx="1">
                  <c:v>3835.5</c:v>
                </c:pt>
                <c:pt idx="2">
                  <c:v>4401.1000000000004</c:v>
                </c:pt>
                <c:pt idx="3">
                  <c:v>3675.4</c:v>
                </c:pt>
                <c:pt idx="4">
                  <c:v>5416</c:v>
                </c:pt>
                <c:pt idx="5">
                  <c:v>5080.2</c:v>
                </c:pt>
                <c:pt idx="6">
                  <c:v>3550.9</c:v>
                </c:pt>
                <c:pt idx="7">
                  <c:v>8500.7000000000007</c:v>
                </c:pt>
                <c:pt idx="8">
                  <c:v>4423.8</c:v>
                </c:pt>
                <c:pt idx="9">
                  <c:v>4508.5</c:v>
                </c:pt>
                <c:pt idx="10">
                  <c:v>3765.6</c:v>
                </c:pt>
                <c:pt idx="11">
                  <c:v>4235.2</c:v>
                </c:pt>
                <c:pt idx="12">
                  <c:v>7507.4</c:v>
                </c:pt>
                <c:pt idx="13">
                  <c:v>3178.3</c:v>
                </c:pt>
                <c:pt idx="14">
                  <c:v>3742.8</c:v>
                </c:pt>
                <c:pt idx="15">
                  <c:v>3234.4</c:v>
                </c:pt>
                <c:pt idx="16">
                  <c:v>3256.8</c:v>
                </c:pt>
                <c:pt idx="17">
                  <c:v>3525.4</c:v>
                </c:pt>
                <c:pt idx="18">
                  <c:v>4003.9</c:v>
                </c:pt>
                <c:pt idx="19">
                  <c:v>2933.9</c:v>
                </c:pt>
                <c:pt idx="20">
                  <c:v>8706.6</c:v>
                </c:pt>
                <c:pt idx="21">
                  <c:v>3111.7</c:v>
                </c:pt>
                <c:pt idx="22">
                  <c:v>4079.7</c:v>
                </c:pt>
                <c:pt idx="23">
                  <c:v>3163.9</c:v>
                </c:pt>
                <c:pt idx="24">
                  <c:v>7340.5</c:v>
                </c:pt>
                <c:pt idx="25">
                  <c:v>4559.3</c:v>
                </c:pt>
                <c:pt idx="26">
                  <c:v>7254.3</c:v>
                </c:pt>
                <c:pt idx="27">
                  <c:v>4583.8</c:v>
                </c:pt>
                <c:pt idx="28">
                  <c:v>3388.8</c:v>
                </c:pt>
                <c:pt idx="29">
                  <c:v>2962.6</c:v>
                </c:pt>
                <c:pt idx="30">
                  <c:v>3029.2</c:v>
                </c:pt>
                <c:pt idx="31">
                  <c:v>4608</c:v>
                </c:pt>
                <c:pt idx="32">
                  <c:v>3992.2</c:v>
                </c:pt>
                <c:pt idx="33">
                  <c:v>5814.1</c:v>
                </c:pt>
              </c:numCache>
            </c:numRef>
          </c:yVal>
          <c:bubbleSize>
            <c:numRef>
              <c:f>'Data figures 3a and 3b'!$M$2:$M$35</c:f>
              <c:numCache>
                <c:formatCode>General</c:formatCode>
                <c:ptCount val="34"/>
                <c:pt idx="0">
                  <c:v>1.1206718896619741E-2</c:v>
                </c:pt>
                <c:pt idx="1">
                  <c:v>3.4826360913432666E-3</c:v>
                </c:pt>
                <c:pt idx="2">
                  <c:v>4.3061277590076162E-3</c:v>
                </c:pt>
                <c:pt idx="3">
                  <c:v>9.0581042090964008E-3</c:v>
                </c:pt>
                <c:pt idx="4">
                  <c:v>9.2904721239900498E-2</c:v>
                </c:pt>
                <c:pt idx="5">
                  <c:v>4.6364876997674446E-4</c:v>
                </c:pt>
                <c:pt idx="6">
                  <c:v>5.2211139683956361E-4</c:v>
                </c:pt>
                <c:pt idx="7">
                  <c:v>2.7962889459327172E-3</c:v>
                </c:pt>
                <c:pt idx="8">
                  <c:v>4.3646771792941732E-3</c:v>
                </c:pt>
                <c:pt idx="9">
                  <c:v>2.5222997992866056E-3</c:v>
                </c:pt>
                <c:pt idx="10">
                  <c:v>2.9236345929444709E-3</c:v>
                </c:pt>
                <c:pt idx="11">
                  <c:v>1.8156480942073283E-2</c:v>
                </c:pt>
                <c:pt idx="12">
                  <c:v>1.2030952895707272E-2</c:v>
                </c:pt>
                <c:pt idx="13">
                  <c:v>1.1806163152232139E-3</c:v>
                </c:pt>
                <c:pt idx="14">
                  <c:v>5.3519717671837224E-3</c:v>
                </c:pt>
                <c:pt idx="15">
                  <c:v>2.3766350044669388E-2</c:v>
                </c:pt>
                <c:pt idx="16">
                  <c:v>2.3602849075884582E-3</c:v>
                </c:pt>
                <c:pt idx="17">
                  <c:v>1.2137329862245874E-3</c:v>
                </c:pt>
                <c:pt idx="18">
                  <c:v>4.1880444887332037E-2</c:v>
                </c:pt>
                <c:pt idx="19">
                  <c:v>4.0618659829109977E-4</c:v>
                </c:pt>
                <c:pt idx="20">
                  <c:v>8.7417165100307573E-2</c:v>
                </c:pt>
                <c:pt idx="21">
                  <c:v>1.2368316159071173E-3</c:v>
                </c:pt>
                <c:pt idx="22">
                  <c:v>1.1452755011412995E-3</c:v>
                </c:pt>
                <c:pt idx="23">
                  <c:v>6.0859136599243039E-4</c:v>
                </c:pt>
                <c:pt idx="24">
                  <c:v>7.7514880262845587E-3</c:v>
                </c:pt>
                <c:pt idx="25">
                  <c:v>7.9518563731172335E-3</c:v>
                </c:pt>
                <c:pt idx="26">
                  <c:v>8.0727679946615057E-3</c:v>
                </c:pt>
                <c:pt idx="27">
                  <c:v>5.2129120066732185E-3</c:v>
                </c:pt>
                <c:pt idx="28">
                  <c:v>5.7630391626899806E-3</c:v>
                </c:pt>
                <c:pt idx="29">
                  <c:v>1.1855735390264119E-3</c:v>
                </c:pt>
                <c:pt idx="30">
                  <c:v>1.9524314264611615E-2</c:v>
                </c:pt>
                <c:pt idx="31">
                  <c:v>4.3783438442992388E-3</c:v>
                </c:pt>
                <c:pt idx="32">
                  <c:v>1.0153688494164189E-3</c:v>
                </c:pt>
                <c:pt idx="33">
                  <c:v>8.5837328874577803E-2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24-FB90-4C31-9022-24D11866211B}"/>
            </c:ext>
          </c:extLst>
        </c:ser>
        <c:ser>
          <c:idx val="2"/>
          <c:order val="1"/>
          <c:tx>
            <c:v>Infant Mortality</c:v>
          </c:tx>
          <c:spPr>
            <a:ln w="28575">
              <a:noFill/>
            </a:ln>
          </c:spPr>
          <c:invertIfNegative val="0"/>
          <c:dPt>
            <c:idx val="33"/>
            <c:invertIfNegative val="0"/>
            <c:bubble3D val="0"/>
            <c:spPr>
              <a:solidFill>
                <a:schemeClr val="accent1"/>
              </a:solidFill>
              <a:ln w="9525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6-FB90-4C31-9022-24D11866211B}"/>
              </c:ext>
            </c:extLst>
          </c:dPt>
          <c:xVal>
            <c:numRef>
              <c:f>'Data figures 3a and 3b'!$N$2:$N$35</c:f>
              <c:numCache>
                <c:formatCode>General</c:formatCode>
                <c:ptCount val="34"/>
                <c:pt idx="33">
                  <c:v>7503.6271399999996</c:v>
                </c:pt>
              </c:numCache>
            </c:numRef>
          </c:xVal>
          <c:yVal>
            <c:numRef>
              <c:f>'Data figures 3a and 3b'!$I$2:$I$35</c:f>
              <c:numCache>
                <c:formatCode>General</c:formatCode>
                <c:ptCount val="34"/>
                <c:pt idx="0">
                  <c:v>2762.9</c:v>
                </c:pt>
                <c:pt idx="1">
                  <c:v>2941.6</c:v>
                </c:pt>
                <c:pt idx="2">
                  <c:v>3444.05</c:v>
                </c:pt>
                <c:pt idx="3">
                  <c:v>3004</c:v>
                </c:pt>
                <c:pt idx="4">
                  <c:v>4196.8999999999996</c:v>
                </c:pt>
                <c:pt idx="5">
                  <c:v>3727.2</c:v>
                </c:pt>
                <c:pt idx="6">
                  <c:v>2910.3</c:v>
                </c:pt>
                <c:pt idx="7">
                  <c:v>5721.35</c:v>
                </c:pt>
                <c:pt idx="8">
                  <c:v>3299.8</c:v>
                </c:pt>
                <c:pt idx="9">
                  <c:v>3351.7</c:v>
                </c:pt>
                <c:pt idx="10">
                  <c:v>2936.55</c:v>
                </c:pt>
                <c:pt idx="11">
                  <c:v>3101.95</c:v>
                </c:pt>
                <c:pt idx="12">
                  <c:v>5542.95</c:v>
                </c:pt>
                <c:pt idx="13">
                  <c:v>2397</c:v>
                </c:pt>
                <c:pt idx="14">
                  <c:v>2970.05</c:v>
                </c:pt>
                <c:pt idx="15">
                  <c:v>2588.6999999999998</c:v>
                </c:pt>
                <c:pt idx="16">
                  <c:v>2531.9</c:v>
                </c:pt>
                <c:pt idx="17">
                  <c:v>2777.85</c:v>
                </c:pt>
                <c:pt idx="18">
                  <c:v>2932.25</c:v>
                </c:pt>
                <c:pt idx="19">
                  <c:v>2316.8000000000002</c:v>
                </c:pt>
                <c:pt idx="20">
                  <c:v>6726.5</c:v>
                </c:pt>
                <c:pt idx="21">
                  <c:v>2673.1499999999996</c:v>
                </c:pt>
                <c:pt idx="22">
                  <c:v>3361.85</c:v>
                </c:pt>
                <c:pt idx="23">
                  <c:v>2527.65</c:v>
                </c:pt>
                <c:pt idx="24">
                  <c:v>5114.8</c:v>
                </c:pt>
                <c:pt idx="25">
                  <c:v>3330.2</c:v>
                </c:pt>
                <c:pt idx="26">
                  <c:v>5163.6499999999996</c:v>
                </c:pt>
                <c:pt idx="27">
                  <c:v>3384.8500000000004</c:v>
                </c:pt>
                <c:pt idx="28">
                  <c:v>2558.5500000000002</c:v>
                </c:pt>
                <c:pt idx="29">
                  <c:v>2412.8000000000002</c:v>
                </c:pt>
                <c:pt idx="30">
                  <c:v>2481.6</c:v>
                </c:pt>
                <c:pt idx="31">
                  <c:v>3671.7</c:v>
                </c:pt>
                <c:pt idx="32">
                  <c:v>3264.75</c:v>
                </c:pt>
                <c:pt idx="33">
                  <c:v>4630.4500000000007</c:v>
                </c:pt>
              </c:numCache>
            </c:numRef>
          </c:yVal>
          <c:bubbleSize>
            <c:numRef>
              <c:f>'Data figures 3a and 3b'!$M$2:$M$35</c:f>
              <c:numCache>
                <c:formatCode>General</c:formatCode>
                <c:ptCount val="34"/>
                <c:pt idx="0">
                  <c:v>1.1206718896619741E-2</c:v>
                </c:pt>
                <c:pt idx="1">
                  <c:v>3.4826360913432666E-3</c:v>
                </c:pt>
                <c:pt idx="2">
                  <c:v>4.3061277590076162E-3</c:v>
                </c:pt>
                <c:pt idx="3">
                  <c:v>9.0581042090964008E-3</c:v>
                </c:pt>
                <c:pt idx="4">
                  <c:v>9.2904721239900498E-2</c:v>
                </c:pt>
                <c:pt idx="5">
                  <c:v>4.6364876997674446E-4</c:v>
                </c:pt>
                <c:pt idx="6">
                  <c:v>5.2211139683956361E-4</c:v>
                </c:pt>
                <c:pt idx="7">
                  <c:v>2.7962889459327172E-3</c:v>
                </c:pt>
                <c:pt idx="8">
                  <c:v>4.3646771792941732E-3</c:v>
                </c:pt>
                <c:pt idx="9">
                  <c:v>2.5222997992866056E-3</c:v>
                </c:pt>
                <c:pt idx="10">
                  <c:v>2.9236345929444709E-3</c:v>
                </c:pt>
                <c:pt idx="11">
                  <c:v>1.8156480942073283E-2</c:v>
                </c:pt>
                <c:pt idx="12">
                  <c:v>1.2030952895707272E-2</c:v>
                </c:pt>
                <c:pt idx="13">
                  <c:v>1.1806163152232139E-3</c:v>
                </c:pt>
                <c:pt idx="14">
                  <c:v>5.3519717671837224E-3</c:v>
                </c:pt>
                <c:pt idx="15">
                  <c:v>2.3766350044669388E-2</c:v>
                </c:pt>
                <c:pt idx="16">
                  <c:v>2.3602849075884582E-3</c:v>
                </c:pt>
                <c:pt idx="17">
                  <c:v>1.2137329862245874E-3</c:v>
                </c:pt>
                <c:pt idx="18">
                  <c:v>4.1880444887332037E-2</c:v>
                </c:pt>
                <c:pt idx="19">
                  <c:v>4.0618659829109977E-4</c:v>
                </c:pt>
                <c:pt idx="20">
                  <c:v>8.7417165100307573E-2</c:v>
                </c:pt>
                <c:pt idx="21">
                  <c:v>1.2368316159071173E-3</c:v>
                </c:pt>
                <c:pt idx="22">
                  <c:v>1.1452755011412995E-3</c:v>
                </c:pt>
                <c:pt idx="23">
                  <c:v>6.0859136599243039E-4</c:v>
                </c:pt>
                <c:pt idx="24">
                  <c:v>7.7514880262845587E-3</c:v>
                </c:pt>
                <c:pt idx="25">
                  <c:v>7.9518563731172335E-3</c:v>
                </c:pt>
                <c:pt idx="26">
                  <c:v>8.0727679946615057E-3</c:v>
                </c:pt>
                <c:pt idx="27">
                  <c:v>5.2129120066732185E-3</c:v>
                </c:pt>
                <c:pt idx="28">
                  <c:v>5.7630391626899806E-3</c:v>
                </c:pt>
                <c:pt idx="29">
                  <c:v>1.1855735390264119E-3</c:v>
                </c:pt>
                <c:pt idx="30">
                  <c:v>1.9524314264611615E-2</c:v>
                </c:pt>
                <c:pt idx="31">
                  <c:v>4.3783438442992388E-3</c:v>
                </c:pt>
                <c:pt idx="32">
                  <c:v>1.0153688494164189E-3</c:v>
                </c:pt>
                <c:pt idx="33">
                  <c:v>8.5837328874577803E-2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27-FB90-4C31-9022-24D11866211B}"/>
            </c:ext>
          </c:extLst>
        </c:ser>
        <c:ser>
          <c:idx val="4"/>
          <c:order val="2"/>
          <c:spPr>
            <a:noFill/>
            <a:ln w="25400">
              <a:solidFill>
                <a:schemeClr val="bg1"/>
              </a:solidFill>
            </a:ln>
          </c:spPr>
          <c:invertIfNegative val="0"/>
          <c:xVal>
            <c:numRef>
              <c:f>'Data figures 3a and 3b'!$Q$2:$Q$35</c:f>
              <c:numCache>
                <c:formatCode>General</c:formatCode>
                <c:ptCount val="34"/>
                <c:pt idx="0">
                  <c:v>6000</c:v>
                </c:pt>
              </c:numCache>
            </c:numRef>
          </c:xVal>
          <c:yVal>
            <c:numRef>
              <c:f>'Data figures 3a and 3b'!$R$2:$R$35</c:f>
              <c:numCache>
                <c:formatCode>General</c:formatCode>
                <c:ptCount val="34"/>
                <c:pt idx="0">
                  <c:v>14</c:v>
                </c:pt>
              </c:numCache>
            </c:numRef>
          </c:yVal>
          <c:bubbleSize>
            <c:numRef>
              <c:f>'Data figures 3a and 3b'!$S$2:$S$35</c:f>
              <c:numCache>
                <c:formatCode>General</c:formatCode>
                <c:ptCount val="34"/>
                <c:pt idx="0">
                  <c:v>1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28-FB90-4C31-9022-24D118662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228371456"/>
        <c:axId val="228390016"/>
      </c:bubbleChart>
      <c:valAx>
        <c:axId val="228371456"/>
        <c:scaling>
          <c:orientation val="minMax"/>
          <c:max val="8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average healthcare</a:t>
                </a:r>
                <a:r>
                  <a:rPr lang="en-US" b="0" baseline="0"/>
                  <a:t> spending per capita, 2002</a:t>
                </a:r>
                <a:r>
                  <a:rPr lang="en-US" b="0" baseline="0">
                    <a:latin typeface="Calibri"/>
                  </a:rPr>
                  <a:t>–</a:t>
                </a:r>
                <a:r>
                  <a:rPr lang="en-US" b="0" baseline="0"/>
                  <a:t>11,  PPP US dollars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57144376265004893"/>
              <c:y val="0.9532403134427276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228390016"/>
        <c:crosses val="autoZero"/>
        <c:crossBetween val="midCat"/>
      </c:valAx>
      <c:valAx>
        <c:axId val="228390016"/>
        <c:scaling>
          <c:orientation val="minMax"/>
          <c:max val="10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years</a:t>
                </a:r>
                <a:r>
                  <a:rPr lang="en-US" b="0" baseline="0"/>
                  <a:t> lost per 100,000 men, 2012</a:t>
                </a:r>
                <a:endParaRPr lang="en-US" b="0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228371456"/>
        <c:crosses val="autoZero"/>
        <c:crossBetween val="midCat"/>
      </c:valAx>
      <c:spPr>
        <a:noFill/>
        <a:ln w="25400"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3b   Healthcare spending and health outcomes: Potential years of life lost for women, ages 0–69   </a:t>
            </a:r>
            <a:endParaRPr lang="en-US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2408109133339666E-2"/>
          <c:y val="7.0733894981422518E-2"/>
          <c:w val="0.88516232372107417"/>
          <c:h val="0.83001061638331186"/>
        </c:manualLayout>
      </c:layout>
      <c:bubbleChart>
        <c:varyColors val="0"/>
        <c:ser>
          <c:idx val="0"/>
          <c:order val="0"/>
          <c:tx>
            <c:v>Potential Years of Life Lost, Women</c:v>
          </c:tx>
          <c:spPr>
            <a:solidFill>
              <a:schemeClr val="accent1">
                <a:alpha val="39000"/>
              </a:schemeClr>
            </a:solidFill>
            <a:ln w="12700"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-1.5907416721748575E-2"/>
                  <c:y val="1.0409799377170063E-2"/>
                </c:manualLayout>
              </c:layout>
              <c:tx>
                <c:strRef>
                  <c:f>'Data figures 3a and 3b'!$B$2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{641A087A-6B1B-4DC0-8089-1D0031040AD9}</c15:txfldGUID>
                      <c15:f>'Data figures 8'!$B$2</c15:f>
                      <c15:dlblFieldTableCache>
                        <c:ptCount val="1"/>
                        <c:pt idx="0">
                          <c:v>Australia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73AE-4293-8BE9-7DFB21FC4275}"/>
                </c:ext>
              </c:extLst>
            </c:dLbl>
            <c:dLbl>
              <c:idx val="1"/>
              <c:layout>
                <c:manualLayout>
                  <c:x val="-1.2498212547684615E-2"/>
                  <c:y val="9.2070059039222869E-4"/>
                </c:manualLayout>
              </c:layout>
              <c:tx>
                <c:strRef>
                  <c:f>'Data figures 3a and 3b'!$B$3</c:f>
                  <c:strCache>
                    <c:ptCount val="1"/>
                    <c:pt idx="0">
                      <c:v>Austria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{FA4F4C06-8F9F-442C-9A88-F3174EFCA31E}</c15:txfldGUID>
                      <c15:f>'Data figures 8'!$B$3</c15:f>
                      <c15:dlblFieldTableCache>
                        <c:ptCount val="1"/>
                        <c:pt idx="0">
                          <c:v>Austria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73AE-4293-8BE9-7DFB21FC4275}"/>
                </c:ext>
              </c:extLst>
            </c:dLbl>
            <c:dLbl>
              <c:idx val="2"/>
              <c:layout>
                <c:manualLayout>
                  <c:x val="-3.7703013498421818E-2"/>
                  <c:y val="-2.0448160205048041E-2"/>
                </c:manualLayout>
              </c:layout>
              <c:tx>
                <c:strRef>
                  <c:f>'Data figures 3a and 3b'!$B$4</c:f>
                  <c:strCache>
                    <c:ptCount val="1"/>
                    <c:pt idx="0">
                      <c:v>Belgium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{B89DD766-AE62-4E02-BE73-C0392CE4C5EF}</c15:txfldGUID>
                      <c15:f>'Data figures 8'!$B$4</c15:f>
                      <c15:dlblFieldTableCache>
                        <c:ptCount val="1"/>
                        <c:pt idx="0">
                          <c:v>Belgium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73AE-4293-8BE9-7DFB21FC4275}"/>
                </c:ext>
              </c:extLst>
            </c:dLbl>
            <c:dLbl>
              <c:idx val="3"/>
              <c:layout>
                <c:manualLayout>
                  <c:x val="-2.7830482510595507E-2"/>
                  <c:y val="-1.3551557051041305E-2"/>
                </c:manualLayout>
              </c:layout>
              <c:tx>
                <c:strRef>
                  <c:f>'Data figures 3a and 3b'!$B$5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{2E87C8DD-C9D6-44E1-9244-4463A991F112}</c15:txfldGUID>
                      <c15:f>'Data figures 8'!$B$5</c15:f>
                      <c15:dlblFieldTableCache>
                        <c:ptCount val="1"/>
                        <c:pt idx="0">
                          <c:v>Canada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73AE-4293-8BE9-7DFB21FC4275}"/>
                </c:ext>
              </c:extLst>
            </c:dLbl>
            <c:dLbl>
              <c:idx val="4"/>
              <c:layout>
                <c:manualLayout>
                  <c:x val="-4.8512292540350666E-2"/>
                  <c:y val="-4.4159775378844315E-2"/>
                </c:manualLayout>
              </c:layout>
              <c:tx>
                <c:strRef>
                  <c:f>'Data figures 3a and 3b'!$B$6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{E199CBF7-5077-4056-9882-EBB3A66A750D}</c15:txfldGUID>
                      <c15:f>'Data figures 8'!$B$6</c15:f>
                      <c15:dlblFieldTableCache>
                        <c:ptCount val="1"/>
                        <c:pt idx="0">
                          <c:v>Chile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73AE-4293-8BE9-7DFB21FC4275}"/>
                </c:ext>
              </c:extLst>
            </c:dLbl>
            <c:dLbl>
              <c:idx val="5"/>
              <c:layout>
                <c:manualLayout>
                  <c:x val="-5.4220435201474071E-2"/>
                  <c:y val="-1.3690866340352903E-2"/>
                </c:manualLayout>
              </c:layout>
              <c:tx>
                <c:strRef>
                  <c:f>'Data figures 3a and 3b'!$B$7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{BF927B78-BEB4-438E-9732-9743C9BB098B}</c15:txfldGUID>
                      <c15:f>'Data figures 8'!$B$7</c15:f>
                      <c15:dlblFieldTableCache>
                        <c:ptCount val="1"/>
                        <c:pt idx="0">
                          <c:v>Czech Republic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73AE-4293-8BE9-7DFB21FC4275}"/>
                </c:ext>
              </c:extLst>
            </c:dLbl>
            <c:dLbl>
              <c:idx val="6"/>
              <c:layout>
                <c:manualLayout>
                  <c:x val="-5.1150803403894635E-2"/>
                  <c:y val="-7.5961642662787585E-3"/>
                </c:manualLayout>
              </c:layout>
              <c:tx>
                <c:strRef>
                  <c:f>'Data figures 3a and 3b'!$B$8</c:f>
                  <c:strCache>
                    <c:ptCount val="1"/>
                    <c:pt idx="0">
                      <c:v>Denmark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{C13CB2F4-692D-49FA-9072-DFE1915EE66F}</c15:txfldGUID>
                      <c15:f>'Data figures 8'!$B$8</c15:f>
                      <c15:dlblFieldTableCache>
                        <c:ptCount val="1"/>
                        <c:pt idx="0">
                          <c:v>Denmark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73AE-4293-8BE9-7DFB21FC4275}"/>
                </c:ext>
              </c:extLst>
            </c:dLbl>
            <c:dLbl>
              <c:idx val="7"/>
              <c:layout>
                <c:manualLayout>
                  <c:x val="-2.2733152173348908E-2"/>
                  <c:y val="-1.461874871380874E-2"/>
                </c:manualLayout>
              </c:layout>
              <c:tx>
                <c:strRef>
                  <c:f>'Data figures 3a and 3b'!$B$9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{FBC8FAAE-7561-4CF7-BE95-AACBB26A145F}</c15:txfldGUID>
                      <c15:f>'Data figures 8'!$B$9</c15:f>
                      <c15:dlblFieldTableCache>
                        <c:ptCount val="1"/>
                        <c:pt idx="0">
                          <c:v>Estonia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73AE-4293-8BE9-7DFB21FC4275}"/>
                </c:ext>
              </c:extLst>
            </c:dLbl>
            <c:dLbl>
              <c:idx val="8"/>
              <c:layout>
                <c:manualLayout>
                  <c:x val="-3.5745784431920898E-2"/>
                  <c:y val="-2.0496077523239502E-2"/>
                </c:manualLayout>
              </c:layout>
              <c:tx>
                <c:strRef>
                  <c:f>'Data figures 3a and 3b'!$B$10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{01690DDC-BE0A-4A2A-A205-D7CB6608D6F9}</c15:txfldGUID>
                      <c15:f>'Data figures 8'!$B$10</c15:f>
                      <c15:dlblFieldTableCache>
                        <c:ptCount val="1"/>
                        <c:pt idx="0">
                          <c:v>Finland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73AE-4293-8BE9-7DFB21FC4275}"/>
                </c:ext>
              </c:extLst>
            </c:dLbl>
            <c:dLbl>
              <c:idx val="9"/>
              <c:layout>
                <c:manualLayout>
                  <c:x val="-3.5916825722764792E-2"/>
                  <c:y val="3.3737282672352009E-3"/>
                </c:manualLayout>
              </c:layout>
              <c:tx>
                <c:strRef>
                  <c:f>'Data figures 3a and 3b'!$B$11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{3DB26CB4-F9EB-4C26-9A49-29EDFDC3DAEC}</c15:txfldGUID>
                      <c15:f>'Data figures 8'!$B$11</c15:f>
                      <c15:dlblFieldTableCache>
                        <c:ptCount val="1"/>
                        <c:pt idx="0">
                          <c:v>France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73AE-4293-8BE9-7DFB21FC4275}"/>
                </c:ext>
              </c:extLst>
            </c:dLbl>
            <c:dLbl>
              <c:idx val="10"/>
              <c:layout>
                <c:manualLayout>
                  <c:x val="-3.1254422363112475E-2"/>
                  <c:y val="-6.6632045610940252E-3"/>
                </c:manualLayout>
              </c:layout>
              <c:tx>
                <c:strRef>
                  <c:f>'Data figures 3a and 3b'!$B$12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{111F02A5-5FFB-4DFA-8A88-DE2DF648F070}</c15:txfldGUID>
                      <c15:f>'Data figures 8'!$B$12</c15:f>
                      <c15:dlblFieldTableCache>
                        <c:ptCount val="1"/>
                        <c:pt idx="0">
                          <c:v>Germany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73AE-4293-8BE9-7DFB21FC4275}"/>
                </c:ext>
              </c:extLst>
            </c:dLbl>
            <c:dLbl>
              <c:idx val="11"/>
              <c:layout>
                <c:manualLayout>
                  <c:x val="-4.2155390725544195E-2"/>
                  <c:y val="-5.3192503479437955E-4"/>
                </c:manualLayout>
              </c:layout>
              <c:tx>
                <c:strRef>
                  <c:f>'Data figures 3a and 3b'!$B$13</c:f>
                  <c:strCache>
                    <c:ptCount val="1"/>
                    <c:pt idx="0">
                      <c:v>Greece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{5600523D-C1D4-40A6-8D34-B17A0A50285A}</c15:txfldGUID>
                      <c15:f>'Data figures 8'!$B$13</c15:f>
                      <c15:dlblFieldTableCache>
                        <c:ptCount val="1"/>
                        <c:pt idx="0">
                          <c:v>Greece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73AE-4293-8BE9-7DFB21FC4275}"/>
                </c:ext>
              </c:extLst>
            </c:dLbl>
            <c:dLbl>
              <c:idx val="12"/>
              <c:layout>
                <c:manualLayout>
                  <c:x val="-4.3484508999043991E-2"/>
                  <c:y val="-2.5187849373972931E-2"/>
                </c:manualLayout>
              </c:layout>
              <c:tx>
                <c:strRef>
                  <c:f>'Data figures 3a and 3b'!$B$14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{3DC2534E-AA99-4BBF-8DC3-01E6D0B4AB6A}</c15:txfldGUID>
                      <c15:f>'Data figures 8'!$B$14</c15:f>
                      <c15:dlblFieldTableCache>
                        <c:ptCount val="1"/>
                        <c:pt idx="0">
                          <c:v>Hungary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73AE-4293-8BE9-7DFB21FC4275}"/>
                </c:ext>
              </c:extLst>
            </c:dLbl>
            <c:dLbl>
              <c:idx val="13"/>
              <c:layout>
                <c:manualLayout>
                  <c:x val="-5.689472251820895E-2"/>
                  <c:y val="1.1435276098962206E-2"/>
                </c:manualLayout>
              </c:layout>
              <c:tx>
                <c:strRef>
                  <c:f>'Data figures 3a and 3b'!$B$15</c:f>
                  <c:strCache>
                    <c:ptCount val="1"/>
                    <c:pt idx="0">
                      <c:v>Iceland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{B0054B4D-77DA-43CE-84C4-ED878C72DD2A}</c15:txfldGUID>
                      <c15:f>'Data figures 8'!$B$15</c15:f>
                      <c15:dlblFieldTableCache>
                        <c:ptCount val="1"/>
                        <c:pt idx="0">
                          <c:v>Iceland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73AE-4293-8BE9-7DFB21FC4275}"/>
                </c:ext>
              </c:extLst>
            </c:dLbl>
            <c:dLbl>
              <c:idx val="14"/>
              <c:layout>
                <c:manualLayout>
                  <c:x val="-4.6102085437914282E-2"/>
                  <c:y val="-8.5521089524826354E-3"/>
                </c:manualLayout>
              </c:layout>
              <c:tx>
                <c:strRef>
                  <c:f>'Data figures 3a and 3b'!$B$16</c:f>
                  <c:strCache>
                    <c:ptCount val="1"/>
                    <c:pt idx="0">
                      <c:v>Ireland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{7DD83E1A-0D0C-4A61-8B38-E8371C68B950}</c15:txfldGUID>
                      <c15:f>'Data figures 8'!$B$16</c15:f>
                      <c15:dlblFieldTableCache>
                        <c:ptCount val="1"/>
                        <c:pt idx="0">
                          <c:v>Ireland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73AE-4293-8BE9-7DFB21FC4275}"/>
                </c:ext>
              </c:extLst>
            </c:dLbl>
            <c:dLbl>
              <c:idx val="15"/>
              <c:layout>
                <c:manualLayout>
                  <c:x val="-3.8082075197542309E-2"/>
                  <c:y val="-1.0527444662637435E-2"/>
                </c:manualLayout>
              </c:layout>
              <c:tx>
                <c:strRef>
                  <c:f>'Data figures 3a and 3b'!$B$17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{CDD584ED-B472-411C-843C-CFDD53CB153E}</c15:txfldGUID>
                      <c15:f>'Data figures 8'!$B$17</c15:f>
                      <c15:dlblFieldTableCache>
                        <c:ptCount val="1"/>
                        <c:pt idx="0">
                          <c:v>Israel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73AE-4293-8BE9-7DFB21FC4275}"/>
                </c:ext>
              </c:extLst>
            </c:dLbl>
            <c:dLbl>
              <c:idx val="16"/>
              <c:layout>
                <c:manualLayout>
                  <c:x val="-1.5925392893550872E-2"/>
                  <c:y val="8.0077913989564861E-3"/>
                </c:manualLayout>
              </c:layout>
              <c:tx>
                <c:strRef>
                  <c:f>'Data figures 3a and 3b'!$B$18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{42D54A15-EC79-447B-934A-3A8B2C199A80}</c15:txfldGUID>
                      <c15:f>'Data figures 8'!$B$18</c15:f>
                      <c15:dlblFieldTableCache>
                        <c:ptCount val="1"/>
                        <c:pt idx="0">
                          <c:v>Italy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73AE-4293-8BE9-7DFB21FC4275}"/>
                </c:ext>
              </c:extLst>
            </c:dLbl>
            <c:dLbl>
              <c:idx val="17"/>
              <c:layout>
                <c:manualLayout>
                  <c:x val="-2.9468746107966678E-2"/>
                  <c:y val="-1.0807547361664612E-2"/>
                </c:manualLayout>
              </c:layout>
              <c:tx>
                <c:strRef>
                  <c:f>'Data figures 3a and 3b'!$B$19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{9899718A-D177-497E-85BB-F16C3CA0999A}</c15:txfldGUID>
                      <c15:f>'Data figures 8'!$B$19</c15:f>
                      <c15:dlblFieldTableCache>
                        <c:ptCount val="1"/>
                        <c:pt idx="0">
                          <c:v>Japan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73AE-4293-8BE9-7DFB21FC4275}"/>
                </c:ext>
              </c:extLst>
            </c:dLbl>
            <c:dLbl>
              <c:idx val="18"/>
              <c:layout>
                <c:manualLayout>
                  <c:x val="-6.6508794265391719E-2"/>
                  <c:y val="2.6288027555878288E-3"/>
                </c:manualLayout>
              </c:layout>
              <c:tx>
                <c:strRef>
                  <c:f>'Data figures 3a and 3b'!$B$20</c:f>
                  <c:strCache>
                    <c:ptCount val="1"/>
                    <c:pt idx="0">
                      <c:v>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{6F6D29EA-5049-4421-A4EE-89C82D74565B}</c15:txfldGUID>
                      <c15:f>'Data figures 8'!$B$20</c15:f>
                      <c15:dlblFieldTableCache>
                        <c:ptCount val="1"/>
                        <c:pt idx="0">
                          <c:v>Korea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73AE-4293-8BE9-7DFB21FC4275}"/>
                </c:ext>
              </c:extLst>
            </c:dLbl>
            <c:dLbl>
              <c:idx val="19"/>
              <c:layout>
                <c:manualLayout>
                  <c:x val="-2.7236967742828279E-2"/>
                  <c:y val="8.8077443709366834E-3"/>
                </c:manualLayout>
              </c:layout>
              <c:tx>
                <c:strRef>
                  <c:f>'Data figures 3a and 3b'!$B$21</c:f>
                  <c:strCache>
                    <c:ptCount val="1"/>
                    <c:pt idx="0">
                      <c:v>Luxembourg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{4BF37DEB-026E-4340-B1A2-C4B5EC761C45}</c15:txfldGUID>
                      <c15:f>'Data figures 8'!$B$21</c15:f>
                      <c15:dlblFieldTableCache>
                        <c:ptCount val="1"/>
                        <c:pt idx="0">
                          <c:v>Luxembourg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73AE-4293-8BE9-7DFB21FC4275}"/>
                </c:ext>
              </c:extLst>
            </c:dLbl>
            <c:dLbl>
              <c:idx val="20"/>
              <c:layout>
                <c:manualLayout>
                  <c:x val="-5.5623135254908612E-2"/>
                  <c:y val="-4.5191743052742532E-2"/>
                </c:manualLayout>
              </c:layout>
              <c:tx>
                <c:strRef>
                  <c:f>'Data figures 3a and 3b'!$B$22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{BD13FF3B-624D-4669-AE1F-616E41D8F23C}</c15:txfldGUID>
                      <c15:f>'Data figures 8'!$B$22</c15:f>
                      <c15:dlblFieldTableCache>
                        <c:ptCount val="1"/>
                        <c:pt idx="0">
                          <c:v>Mexico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73AE-4293-8BE9-7DFB21FC4275}"/>
                </c:ext>
              </c:extLst>
            </c:dLbl>
            <c:dLbl>
              <c:idx val="21"/>
              <c:layout>
                <c:manualLayout>
                  <c:x val="-1.1411095262848251E-2"/>
                  <c:y val="-2.7852337865327901E-3"/>
                </c:manualLayout>
              </c:layout>
              <c:tx>
                <c:strRef>
                  <c:f>'Data figures 3a and 3b'!$B$23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{D6F67C9D-0D88-4163-8396-FDF62900CAA0}</c15:txfldGUID>
                      <c15:f>'Data figures 8'!$B$23</c15:f>
                      <c15:dlblFieldTableCache>
                        <c:ptCount val="1"/>
                        <c:pt idx="0">
                          <c:v>Netherlands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73AE-4293-8BE9-7DFB21FC4275}"/>
                </c:ext>
              </c:extLst>
            </c:dLbl>
            <c:dLbl>
              <c:idx val="22"/>
              <c:layout>
                <c:manualLayout>
                  <c:x val="-6.0258204301728832E-2"/>
                  <c:y val="-1.2999873225373394E-2"/>
                </c:manualLayout>
              </c:layout>
              <c:tx>
                <c:strRef>
                  <c:f>'Data figures 3a and 3b'!$B$24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{74D593F0-BC07-45A6-96F8-7E96E31F9083}</c15:txfldGUID>
                      <c15:f>'Data figures 8'!$B$24</c15:f>
                      <c15:dlblFieldTableCache>
                        <c:ptCount val="1"/>
                        <c:pt idx="0">
                          <c:v>New Zealand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73AE-4293-8BE9-7DFB21FC4275}"/>
                </c:ext>
              </c:extLst>
            </c:dLbl>
            <c:dLbl>
              <c:idx val="23"/>
              <c:layout>
                <c:manualLayout>
                  <c:x val="-6.8786931071225937E-3"/>
                  <c:y val="-1.7285974846364544E-3"/>
                </c:manualLayout>
              </c:layout>
              <c:tx>
                <c:strRef>
                  <c:f>'Data figures 3a and 3b'!$B$25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{C0D281C3-0ED9-4767-84FD-A59338789D1B}</c15:txfldGUID>
                      <c15:f>'Data figures 8'!$B$25</c15:f>
                      <c15:dlblFieldTableCache>
                        <c:ptCount val="1"/>
                        <c:pt idx="0">
                          <c:v>Norway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73AE-4293-8BE9-7DFB21FC4275}"/>
                </c:ext>
              </c:extLst>
            </c:dLbl>
            <c:dLbl>
              <c:idx val="24"/>
              <c:layout>
                <c:manualLayout>
                  <c:x val="-1.661846311390338E-2"/>
                  <c:y val="6.1485958323080218E-5"/>
                </c:manualLayout>
              </c:layout>
              <c:tx>
                <c:strRef>
                  <c:f>'Data figures 3a and 3b'!$B$26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{C51275EC-DFDC-47AA-A72B-BDF0A25F8D4F}</c15:txfldGUID>
                      <c15:f>'Data figures 8'!$B$26</c15:f>
                      <c15:dlblFieldTableCache>
                        <c:ptCount val="1"/>
                        <c:pt idx="0">
                          <c:v>Poland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73AE-4293-8BE9-7DFB21FC4275}"/>
                </c:ext>
              </c:extLst>
            </c:dLbl>
            <c:dLbl>
              <c:idx val="25"/>
              <c:layout>
                <c:manualLayout>
                  <c:x val="-4.0485462009284212E-2"/>
                  <c:y val="5.2294930141468738E-3"/>
                </c:manualLayout>
              </c:layout>
              <c:tx>
                <c:strRef>
                  <c:f>'Data figures 3a and 3b'!$B$27</c:f>
                  <c:strCache>
                    <c:ptCount val="1"/>
                    <c:pt idx="0">
                      <c:v>Portugal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{57EB9CF5-B759-42DD-9F71-D926FD3F8392}</c15:txfldGUID>
                      <c15:f>'Data figures 8'!$B$27</c15:f>
                      <c15:dlblFieldTableCache>
                        <c:ptCount val="1"/>
                        <c:pt idx="0">
                          <c:v>Portugal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73AE-4293-8BE9-7DFB21FC4275}"/>
                </c:ext>
              </c:extLst>
            </c:dLbl>
            <c:dLbl>
              <c:idx val="26"/>
              <c:layout>
                <c:manualLayout>
                  <c:x val="-3.8073929743434605E-2"/>
                  <c:y val="-2.1039034684998372E-2"/>
                </c:manualLayout>
              </c:layout>
              <c:tx>
                <c:strRef>
                  <c:f>'Data figures 3a and 3b'!$B$28</c:f>
                  <c:strCache>
                    <c:ptCount val="1"/>
                    <c:pt idx="0">
                      <c:v>Slovak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{09130D0B-7E39-4CA7-961A-F82639563022}</c15:txfldGUID>
                      <c15:f>'Data figures 8'!$B$28</c15:f>
                      <c15:dlblFieldTableCache>
                        <c:ptCount val="1"/>
                        <c:pt idx="0">
                          <c:v>Slovak Republic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73AE-4293-8BE9-7DFB21FC4275}"/>
                </c:ext>
              </c:extLst>
            </c:dLbl>
            <c:dLbl>
              <c:idx val="27"/>
              <c:layout>
                <c:manualLayout>
                  <c:x val="-3.9081723943969963E-2"/>
                  <c:y val="-1.5110773891662191E-2"/>
                </c:manualLayout>
              </c:layout>
              <c:tx>
                <c:strRef>
                  <c:f>'Data figures 3a and 3b'!$B$29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{71EA208A-9161-431D-A9E8-8B6C565688DA}</c15:txfldGUID>
                      <c15:f>'Data figures 8'!$B$29</c15:f>
                      <c15:dlblFieldTableCache>
                        <c:ptCount val="1"/>
                        <c:pt idx="0">
                          <c:v>Slovenia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73AE-4293-8BE9-7DFB21FC4275}"/>
                </c:ext>
              </c:extLst>
            </c:dLbl>
            <c:dLbl>
              <c:idx val="28"/>
              <c:layout>
                <c:manualLayout>
                  <c:x val="-5.0712328577556982E-2"/>
                  <c:y val="7.3166701619924628E-3"/>
                </c:manualLayout>
              </c:layout>
              <c:tx>
                <c:strRef>
                  <c:f>'Data figures 3a and 3b'!$B$30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{5117E15F-5EA8-4DCE-9AC3-C799128A7AC5}</c15:txfldGUID>
                      <c15:f>'Data figures 8'!$B$30</c15:f>
                      <c15:dlblFieldTableCache>
                        <c:ptCount val="1"/>
                        <c:pt idx="0">
                          <c:v>Spain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C-73AE-4293-8BE9-7DFB21FC4275}"/>
                </c:ext>
              </c:extLst>
            </c:dLbl>
            <c:dLbl>
              <c:idx val="29"/>
              <c:layout>
                <c:manualLayout>
                  <c:x val="-1.681496754909146E-2"/>
                  <c:y val="1.1428126568924647E-2"/>
                </c:manualLayout>
              </c:layout>
              <c:tx>
                <c:strRef>
                  <c:f>'Data figures 3a and 3b'!$B$31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{D4E0EDB3-BF98-4E6E-8E9E-5FA49776CDAD}</c15:txfldGUID>
                      <c15:f>'Data figures 8'!$B$31</c15:f>
                      <c15:dlblFieldTableCache>
                        <c:ptCount val="1"/>
                        <c:pt idx="0">
                          <c:v>Sweden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D-73AE-4293-8BE9-7DFB21FC4275}"/>
                </c:ext>
              </c:extLst>
            </c:dLbl>
            <c:dLbl>
              <c:idx val="30"/>
              <c:layout>
                <c:manualLayout>
                  <c:x val="-5.1205472029558885E-2"/>
                  <c:y val="-2.4389280292987429E-2"/>
                </c:manualLayout>
              </c:layout>
              <c:tx>
                <c:strRef>
                  <c:f>'Data figures 3a and 3b'!$B$32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{7B1354D4-941F-4D02-9BA9-F0559491E34C}</c15:txfldGUID>
                      <c15:f>'Data figures 8'!$B$32</c15:f>
                      <c15:dlblFieldTableCache>
                        <c:ptCount val="1"/>
                        <c:pt idx="0">
                          <c:v>Switzerland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E-73AE-4293-8BE9-7DFB21FC4275}"/>
                </c:ext>
              </c:extLst>
            </c:dLbl>
            <c:dLbl>
              <c:idx val="31"/>
              <c:layout>
                <c:manualLayout>
                  <c:x val="-3.4658870659221741E-2"/>
                  <c:y val="-2.0507184186396465E-2"/>
                </c:manualLayout>
              </c:layout>
              <c:tx>
                <c:strRef>
                  <c:f>'Data figures 3a and 3b'!$B$33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{6F4E5F42-4675-4B0F-95B4-6E28A5EB426E}</c15:txfldGUID>
                      <c15:f>'Data figures 8'!$B$33</c15:f>
                      <c15:dlblFieldTableCache>
                        <c:ptCount val="1"/>
                        <c:pt idx="0">
                          <c:v>Turkey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73AE-4293-8BE9-7DFB21FC4275}"/>
                </c:ext>
              </c:extLst>
            </c:dLbl>
            <c:dLbl>
              <c:idx val="32"/>
              <c:layout>
                <c:manualLayout>
                  <c:x val="-5.4468058702109162E-2"/>
                  <c:y val="-1.2787259959225854E-2"/>
                </c:manualLayout>
              </c:layout>
              <c:tx>
                <c:strRef>
                  <c:f>'Data figures 3a and 3b'!$B$34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{4886DFE2-34F0-4145-B107-BAC35DAEE005}</c15:txfldGUID>
                      <c15:f>'Data figures 8'!$B$34</c15:f>
                      <c15:dlblFieldTableCache>
                        <c:ptCount val="1"/>
                        <c:pt idx="0">
                          <c:v>United Kingdom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0-73AE-4293-8BE9-7DFB21FC4275}"/>
                </c:ext>
              </c:extLst>
            </c:dLbl>
            <c:dLbl>
              <c:idx val="33"/>
              <c:tx>
                <c:strRef>
                  <c:f>'Data figures 3a and 3b'!$B$35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600" b="1" i="0" strike="noStrike">
                      <a:latin typeface="Verdana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{BE337722-3140-4065-9E2B-592571BDA4A3}</c15:txfldGUID>
                      <c15:f>'Data figures 8'!$B$35</c15:f>
                      <c15:dlblFieldTableCache>
                        <c:ptCount val="1"/>
                        <c:pt idx="0">
                          <c:v>United States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1-73AE-4293-8BE9-7DFB21FC42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power"/>
            <c:dispRSqr val="0"/>
            <c:dispEq val="0"/>
          </c:trendline>
          <c:trendline>
            <c:trendlineType val="power"/>
            <c:dispRSqr val="1"/>
            <c:dispEq val="0"/>
            <c:trendlineLbl>
              <c:layout>
                <c:manualLayout>
                  <c:x val="0.13330136386901562"/>
                  <c:y val="2.0206181179444516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/>
                  </a:pPr>
                  <a:endParaRPr lang="en-US"/>
                </a:p>
              </c:txPr>
            </c:trendlineLbl>
          </c:trendline>
          <c:xVal>
            <c:numRef>
              <c:f>'Data figures 3a and 3b'!$E$2:$E$36</c:f>
              <c:numCache>
                <c:formatCode>0</c:formatCode>
                <c:ptCount val="35"/>
                <c:pt idx="0">
                  <c:v>3355.8316777777782</c:v>
                </c:pt>
                <c:pt idx="1">
                  <c:v>4041.16345</c:v>
                </c:pt>
                <c:pt idx="2">
                  <c:v>3604.0821499999997</c:v>
                </c:pt>
                <c:pt idx="3">
                  <c:v>3907.7509799999998</c:v>
                </c:pt>
                <c:pt idx="4">
                  <c:v>1118.35742</c:v>
                </c:pt>
                <c:pt idx="5">
                  <c:v>1727.5604599999999</c:v>
                </c:pt>
                <c:pt idx="6">
                  <c:v>3886.6555999999996</c:v>
                </c:pt>
                <c:pt idx="7">
                  <c:v>1113.7344900000001</c:v>
                </c:pt>
                <c:pt idx="8">
                  <c:v>2972.0422700000004</c:v>
                </c:pt>
                <c:pt idx="9">
                  <c:v>3639.1946199999998</c:v>
                </c:pt>
                <c:pt idx="10">
                  <c:v>3896.5943899999997</c:v>
                </c:pt>
                <c:pt idx="11">
                  <c:v>2560.8666999999996</c:v>
                </c:pt>
                <c:pt idx="12">
                  <c:v>1545.4589900000001</c:v>
                </c:pt>
                <c:pt idx="13">
                  <c:v>3414.3568499999992</c:v>
                </c:pt>
                <c:pt idx="14">
                  <c:v>3420.5337999999997</c:v>
                </c:pt>
                <c:pt idx="15">
                  <c:v>1973.6165500000002</c:v>
                </c:pt>
                <c:pt idx="16">
                  <c:v>2829.1082099999999</c:v>
                </c:pt>
                <c:pt idx="17">
                  <c:v>2871.3026600000003</c:v>
                </c:pt>
                <c:pt idx="18">
                  <c:v>1680.84689</c:v>
                </c:pt>
                <c:pt idx="19">
                  <c:v>4382.7607599999992</c:v>
                </c:pt>
                <c:pt idx="20">
                  <c:v>841.9137199999999</c:v>
                </c:pt>
                <c:pt idx="21">
                  <c:v>4079.1399899999997</c:v>
                </c:pt>
                <c:pt idx="22">
                  <c:v>2515.9436555555553</c:v>
                </c:pt>
                <c:pt idx="23">
                  <c:v>4962.7147999999997</c:v>
                </c:pt>
                <c:pt idx="24">
                  <c:v>1148.2354800000001</c:v>
                </c:pt>
                <c:pt idx="25">
                  <c:v>2280.75126</c:v>
                </c:pt>
                <c:pt idx="26">
                  <c:v>1608.2516000000001</c:v>
                </c:pt>
                <c:pt idx="27">
                  <c:v>2266.4813899999999</c:v>
                </c:pt>
                <c:pt idx="28">
                  <c:v>2629.715733333333</c:v>
                </c:pt>
                <c:pt idx="29">
                  <c:v>3458.3146100000004</c:v>
                </c:pt>
                <c:pt idx="30">
                  <c:v>4773.0015400000002</c:v>
                </c:pt>
                <c:pt idx="31">
                  <c:v>772.47014000000013</c:v>
                </c:pt>
                <c:pt idx="32">
                  <c:v>2981.1906700000004</c:v>
                </c:pt>
                <c:pt idx="34">
                  <c:v>3484.4257382352944</c:v>
                </c:pt>
              </c:numCache>
            </c:numRef>
          </c:xVal>
          <c:yVal>
            <c:numRef>
              <c:f>'Data figures 3a and 3b'!$U$2:$U$35</c:f>
              <c:numCache>
                <c:formatCode>General</c:formatCode>
                <c:ptCount val="34"/>
                <c:pt idx="0">
                  <c:v>2083</c:v>
                </c:pt>
                <c:pt idx="1">
                  <c:v>2047.7</c:v>
                </c:pt>
                <c:pt idx="2">
                  <c:v>2487</c:v>
                </c:pt>
                <c:pt idx="3">
                  <c:v>2332.6</c:v>
                </c:pt>
                <c:pt idx="4">
                  <c:v>2977.8</c:v>
                </c:pt>
                <c:pt idx="5">
                  <c:v>2374.1999999999998</c:v>
                </c:pt>
                <c:pt idx="6">
                  <c:v>2269.6999999999998</c:v>
                </c:pt>
                <c:pt idx="7">
                  <c:v>2942</c:v>
                </c:pt>
                <c:pt idx="8">
                  <c:v>2175.8000000000002</c:v>
                </c:pt>
                <c:pt idx="9">
                  <c:v>2194.9</c:v>
                </c:pt>
                <c:pt idx="10">
                  <c:v>2107.5</c:v>
                </c:pt>
                <c:pt idx="11">
                  <c:v>1968.7</c:v>
                </c:pt>
                <c:pt idx="12">
                  <c:v>3578.5</c:v>
                </c:pt>
                <c:pt idx="13">
                  <c:v>1615.7</c:v>
                </c:pt>
                <c:pt idx="14">
                  <c:v>2197.3000000000002</c:v>
                </c:pt>
                <c:pt idx="15">
                  <c:v>1943</c:v>
                </c:pt>
                <c:pt idx="16">
                  <c:v>1807</c:v>
                </c:pt>
                <c:pt idx="17">
                  <c:v>2030.3</c:v>
                </c:pt>
                <c:pt idx="18">
                  <c:v>1860.6</c:v>
                </c:pt>
                <c:pt idx="19">
                  <c:v>1699.7</c:v>
                </c:pt>
                <c:pt idx="20">
                  <c:v>4746.3999999999996</c:v>
                </c:pt>
                <c:pt idx="21">
                  <c:v>2234.6</c:v>
                </c:pt>
                <c:pt idx="22">
                  <c:v>2644</c:v>
                </c:pt>
                <c:pt idx="23">
                  <c:v>1891.4</c:v>
                </c:pt>
                <c:pt idx="24">
                  <c:v>2889.1</c:v>
                </c:pt>
                <c:pt idx="25">
                  <c:v>2101.1</c:v>
                </c:pt>
                <c:pt idx="26">
                  <c:v>3073</c:v>
                </c:pt>
                <c:pt idx="27">
                  <c:v>2185.9</c:v>
                </c:pt>
                <c:pt idx="28">
                  <c:v>1728.3</c:v>
                </c:pt>
                <c:pt idx="29">
                  <c:v>1863</c:v>
                </c:pt>
                <c:pt idx="30">
                  <c:v>1934</c:v>
                </c:pt>
                <c:pt idx="31">
                  <c:v>2735.4</c:v>
                </c:pt>
                <c:pt idx="32">
                  <c:v>2537.3000000000002</c:v>
                </c:pt>
                <c:pt idx="33">
                  <c:v>3446.8</c:v>
                </c:pt>
              </c:numCache>
            </c:numRef>
          </c:yVal>
          <c:bubbleSize>
            <c:numRef>
              <c:f>'Data figures 3a and 3b'!$M$2:$M$35</c:f>
              <c:numCache>
                <c:formatCode>General</c:formatCode>
                <c:ptCount val="34"/>
                <c:pt idx="0">
                  <c:v>1.1206718896619741E-2</c:v>
                </c:pt>
                <c:pt idx="1">
                  <c:v>3.4826360913432666E-3</c:v>
                </c:pt>
                <c:pt idx="2">
                  <c:v>4.3061277590076162E-3</c:v>
                </c:pt>
                <c:pt idx="3">
                  <c:v>9.0581042090964008E-3</c:v>
                </c:pt>
                <c:pt idx="4">
                  <c:v>9.2904721239900498E-2</c:v>
                </c:pt>
                <c:pt idx="5">
                  <c:v>4.6364876997674446E-4</c:v>
                </c:pt>
                <c:pt idx="6">
                  <c:v>5.2211139683956361E-4</c:v>
                </c:pt>
                <c:pt idx="7">
                  <c:v>2.7962889459327172E-3</c:v>
                </c:pt>
                <c:pt idx="8">
                  <c:v>4.3646771792941732E-3</c:v>
                </c:pt>
                <c:pt idx="9">
                  <c:v>2.5222997992866056E-3</c:v>
                </c:pt>
                <c:pt idx="10">
                  <c:v>2.9236345929444709E-3</c:v>
                </c:pt>
                <c:pt idx="11">
                  <c:v>1.8156480942073283E-2</c:v>
                </c:pt>
                <c:pt idx="12">
                  <c:v>1.2030952895707272E-2</c:v>
                </c:pt>
                <c:pt idx="13">
                  <c:v>1.1806163152232139E-3</c:v>
                </c:pt>
                <c:pt idx="14">
                  <c:v>5.3519717671837224E-3</c:v>
                </c:pt>
                <c:pt idx="15">
                  <c:v>2.3766350044669388E-2</c:v>
                </c:pt>
                <c:pt idx="16">
                  <c:v>2.3602849075884582E-3</c:v>
                </c:pt>
                <c:pt idx="17">
                  <c:v>1.2137329862245874E-3</c:v>
                </c:pt>
                <c:pt idx="18">
                  <c:v>4.1880444887332037E-2</c:v>
                </c:pt>
                <c:pt idx="19">
                  <c:v>4.0618659829109977E-4</c:v>
                </c:pt>
                <c:pt idx="20">
                  <c:v>8.7417165100307573E-2</c:v>
                </c:pt>
                <c:pt idx="21">
                  <c:v>1.2368316159071173E-3</c:v>
                </c:pt>
                <c:pt idx="22">
                  <c:v>1.1452755011412995E-3</c:v>
                </c:pt>
                <c:pt idx="23">
                  <c:v>6.0859136599243039E-4</c:v>
                </c:pt>
                <c:pt idx="24">
                  <c:v>7.7514880262845587E-3</c:v>
                </c:pt>
                <c:pt idx="25">
                  <c:v>7.9518563731172335E-3</c:v>
                </c:pt>
                <c:pt idx="26">
                  <c:v>8.0727679946615057E-3</c:v>
                </c:pt>
                <c:pt idx="27">
                  <c:v>5.2129120066732185E-3</c:v>
                </c:pt>
                <c:pt idx="28">
                  <c:v>5.7630391626899806E-3</c:v>
                </c:pt>
                <c:pt idx="29">
                  <c:v>1.1855735390264119E-3</c:v>
                </c:pt>
                <c:pt idx="30">
                  <c:v>1.9524314264611615E-2</c:v>
                </c:pt>
                <c:pt idx="31">
                  <c:v>4.3783438442992388E-3</c:v>
                </c:pt>
                <c:pt idx="32">
                  <c:v>1.0153688494164189E-3</c:v>
                </c:pt>
                <c:pt idx="33">
                  <c:v>8.5837328874577803E-2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24-73AE-4293-8BE9-7DFB21FC4275}"/>
            </c:ext>
          </c:extLst>
        </c:ser>
        <c:ser>
          <c:idx val="2"/>
          <c:order val="1"/>
          <c:tx>
            <c:v>Infant Mortality</c:v>
          </c:tx>
          <c:spPr>
            <a:ln w="28575">
              <a:noFill/>
            </a:ln>
          </c:spPr>
          <c:invertIfNegative val="0"/>
          <c:dPt>
            <c:idx val="33"/>
            <c:invertIfNegative val="0"/>
            <c:bubble3D val="0"/>
            <c:spPr>
              <a:solidFill>
                <a:schemeClr val="accent1"/>
              </a:solidFill>
              <a:ln w="9525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6-73AE-4293-8BE9-7DFB21FC4275}"/>
              </c:ext>
            </c:extLst>
          </c:dPt>
          <c:xVal>
            <c:numRef>
              <c:f>'Data figures 3a and 3b'!$N$2:$N$35</c:f>
              <c:numCache>
                <c:formatCode>General</c:formatCode>
                <c:ptCount val="34"/>
                <c:pt idx="33">
                  <c:v>7503.6271399999996</c:v>
                </c:pt>
              </c:numCache>
            </c:numRef>
          </c:xVal>
          <c:yVal>
            <c:numRef>
              <c:f>'Data figures 3a and 3b'!$I$2:$I$35</c:f>
              <c:numCache>
                <c:formatCode>General</c:formatCode>
                <c:ptCount val="34"/>
                <c:pt idx="0">
                  <c:v>2762.9</c:v>
                </c:pt>
                <c:pt idx="1">
                  <c:v>2941.6</c:v>
                </c:pt>
                <c:pt idx="2">
                  <c:v>3444.05</c:v>
                </c:pt>
                <c:pt idx="3">
                  <c:v>3004</c:v>
                </c:pt>
                <c:pt idx="4">
                  <c:v>4196.8999999999996</c:v>
                </c:pt>
                <c:pt idx="5">
                  <c:v>3727.2</c:v>
                </c:pt>
                <c:pt idx="6">
                  <c:v>2910.3</c:v>
                </c:pt>
                <c:pt idx="7">
                  <c:v>5721.35</c:v>
                </c:pt>
                <c:pt idx="8">
                  <c:v>3299.8</c:v>
                </c:pt>
                <c:pt idx="9">
                  <c:v>3351.7</c:v>
                </c:pt>
                <c:pt idx="10">
                  <c:v>2936.55</c:v>
                </c:pt>
                <c:pt idx="11">
                  <c:v>3101.95</c:v>
                </c:pt>
                <c:pt idx="12">
                  <c:v>5542.95</c:v>
                </c:pt>
                <c:pt idx="13">
                  <c:v>2397</c:v>
                </c:pt>
                <c:pt idx="14">
                  <c:v>2970.05</c:v>
                </c:pt>
                <c:pt idx="15">
                  <c:v>2588.6999999999998</c:v>
                </c:pt>
                <c:pt idx="16">
                  <c:v>2531.9</c:v>
                </c:pt>
                <c:pt idx="17">
                  <c:v>2777.85</c:v>
                </c:pt>
                <c:pt idx="18">
                  <c:v>2932.25</c:v>
                </c:pt>
                <c:pt idx="19">
                  <c:v>2316.8000000000002</c:v>
                </c:pt>
                <c:pt idx="20">
                  <c:v>6726.5</c:v>
                </c:pt>
                <c:pt idx="21">
                  <c:v>2673.1499999999996</c:v>
                </c:pt>
                <c:pt idx="22">
                  <c:v>3361.85</c:v>
                </c:pt>
                <c:pt idx="23">
                  <c:v>2527.65</c:v>
                </c:pt>
                <c:pt idx="24">
                  <c:v>5114.8</c:v>
                </c:pt>
                <c:pt idx="25">
                  <c:v>3330.2</c:v>
                </c:pt>
                <c:pt idx="26">
                  <c:v>5163.6499999999996</c:v>
                </c:pt>
                <c:pt idx="27">
                  <c:v>3384.8500000000004</c:v>
                </c:pt>
                <c:pt idx="28">
                  <c:v>2558.5500000000002</c:v>
                </c:pt>
                <c:pt idx="29">
                  <c:v>2412.8000000000002</c:v>
                </c:pt>
                <c:pt idx="30">
                  <c:v>2481.6</c:v>
                </c:pt>
                <c:pt idx="31">
                  <c:v>3671.7</c:v>
                </c:pt>
                <c:pt idx="32">
                  <c:v>3264.75</c:v>
                </c:pt>
                <c:pt idx="33">
                  <c:v>4630.4500000000007</c:v>
                </c:pt>
              </c:numCache>
            </c:numRef>
          </c:yVal>
          <c:bubbleSize>
            <c:numRef>
              <c:f>'Data figures 3a and 3b'!$M$2:$M$35</c:f>
              <c:numCache>
                <c:formatCode>General</c:formatCode>
                <c:ptCount val="34"/>
                <c:pt idx="0">
                  <c:v>1.1206718896619741E-2</c:v>
                </c:pt>
                <c:pt idx="1">
                  <c:v>3.4826360913432666E-3</c:v>
                </c:pt>
                <c:pt idx="2">
                  <c:v>4.3061277590076162E-3</c:v>
                </c:pt>
                <c:pt idx="3">
                  <c:v>9.0581042090964008E-3</c:v>
                </c:pt>
                <c:pt idx="4">
                  <c:v>9.2904721239900498E-2</c:v>
                </c:pt>
                <c:pt idx="5">
                  <c:v>4.6364876997674446E-4</c:v>
                </c:pt>
                <c:pt idx="6">
                  <c:v>5.2211139683956361E-4</c:v>
                </c:pt>
                <c:pt idx="7">
                  <c:v>2.7962889459327172E-3</c:v>
                </c:pt>
                <c:pt idx="8">
                  <c:v>4.3646771792941732E-3</c:v>
                </c:pt>
                <c:pt idx="9">
                  <c:v>2.5222997992866056E-3</c:v>
                </c:pt>
                <c:pt idx="10">
                  <c:v>2.9236345929444709E-3</c:v>
                </c:pt>
                <c:pt idx="11">
                  <c:v>1.8156480942073283E-2</c:v>
                </c:pt>
                <c:pt idx="12">
                  <c:v>1.2030952895707272E-2</c:v>
                </c:pt>
                <c:pt idx="13">
                  <c:v>1.1806163152232139E-3</c:v>
                </c:pt>
                <c:pt idx="14">
                  <c:v>5.3519717671837224E-3</c:v>
                </c:pt>
                <c:pt idx="15">
                  <c:v>2.3766350044669388E-2</c:v>
                </c:pt>
                <c:pt idx="16">
                  <c:v>2.3602849075884582E-3</c:v>
                </c:pt>
                <c:pt idx="17">
                  <c:v>1.2137329862245874E-3</c:v>
                </c:pt>
                <c:pt idx="18">
                  <c:v>4.1880444887332037E-2</c:v>
                </c:pt>
                <c:pt idx="19">
                  <c:v>4.0618659829109977E-4</c:v>
                </c:pt>
                <c:pt idx="20">
                  <c:v>8.7417165100307573E-2</c:v>
                </c:pt>
                <c:pt idx="21">
                  <c:v>1.2368316159071173E-3</c:v>
                </c:pt>
                <c:pt idx="22">
                  <c:v>1.1452755011412995E-3</c:v>
                </c:pt>
                <c:pt idx="23">
                  <c:v>6.0859136599243039E-4</c:v>
                </c:pt>
                <c:pt idx="24">
                  <c:v>7.7514880262845587E-3</c:v>
                </c:pt>
                <c:pt idx="25">
                  <c:v>7.9518563731172335E-3</c:v>
                </c:pt>
                <c:pt idx="26">
                  <c:v>8.0727679946615057E-3</c:v>
                </c:pt>
                <c:pt idx="27">
                  <c:v>5.2129120066732185E-3</c:v>
                </c:pt>
                <c:pt idx="28">
                  <c:v>5.7630391626899806E-3</c:v>
                </c:pt>
                <c:pt idx="29">
                  <c:v>1.1855735390264119E-3</c:v>
                </c:pt>
                <c:pt idx="30">
                  <c:v>1.9524314264611615E-2</c:v>
                </c:pt>
                <c:pt idx="31">
                  <c:v>4.3783438442992388E-3</c:v>
                </c:pt>
                <c:pt idx="32">
                  <c:v>1.0153688494164189E-3</c:v>
                </c:pt>
                <c:pt idx="33">
                  <c:v>8.5837328874577803E-2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27-73AE-4293-8BE9-7DFB21FC4275}"/>
            </c:ext>
          </c:extLst>
        </c:ser>
        <c:ser>
          <c:idx val="4"/>
          <c:order val="2"/>
          <c:spPr>
            <a:noFill/>
            <a:ln w="25400">
              <a:solidFill>
                <a:schemeClr val="bg1"/>
              </a:solidFill>
            </a:ln>
          </c:spPr>
          <c:invertIfNegative val="0"/>
          <c:xVal>
            <c:numRef>
              <c:f>'Data figures 3a and 3b'!$Q$2:$Q$35</c:f>
              <c:numCache>
                <c:formatCode>General</c:formatCode>
                <c:ptCount val="34"/>
                <c:pt idx="0">
                  <c:v>6000</c:v>
                </c:pt>
              </c:numCache>
            </c:numRef>
          </c:xVal>
          <c:yVal>
            <c:numRef>
              <c:f>'Data figures 3a and 3b'!$R$2:$R$35</c:f>
              <c:numCache>
                <c:formatCode>General</c:formatCode>
                <c:ptCount val="34"/>
                <c:pt idx="0">
                  <c:v>14</c:v>
                </c:pt>
              </c:numCache>
            </c:numRef>
          </c:yVal>
          <c:bubbleSize>
            <c:numRef>
              <c:f>'Data figures 3a and 3b'!$S$2:$S$35</c:f>
              <c:numCache>
                <c:formatCode>General</c:formatCode>
                <c:ptCount val="34"/>
                <c:pt idx="0">
                  <c:v>1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28-73AE-4293-8BE9-7DFB21FC4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228984320"/>
        <c:axId val="228986240"/>
      </c:bubbleChart>
      <c:valAx>
        <c:axId val="228984320"/>
        <c:scaling>
          <c:orientation val="minMax"/>
          <c:max val="8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sz="1000" b="0" i="0" baseline="0">
                    <a:effectLst/>
                  </a:rPr>
                  <a:t>average healthcare spending per capita, 2002–11,  PPP US dollars</a:t>
                </a:r>
                <a:endParaRPr lang="en-US" sz="1000" b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56123087910033431"/>
              <c:y val="0.9633156435922566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228986240"/>
        <c:crosses val="autoZero"/>
        <c:crossBetween val="midCat"/>
      </c:valAx>
      <c:valAx>
        <c:axId val="228986240"/>
        <c:scaling>
          <c:orientation val="minMax"/>
          <c:max val="6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years</a:t>
                </a:r>
                <a:r>
                  <a:rPr lang="en-US" b="0" baseline="0"/>
                  <a:t> lost per 100,000 women, 2012</a:t>
                </a:r>
                <a:endParaRPr lang="en-US" b="0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228984320"/>
        <c:crosses val="autoZero"/>
        <c:crossBetween val="midCat"/>
      </c:valAx>
      <c:spPr>
        <a:noFill/>
        <a:ln w="25400"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52450" y="342900"/>
    <xdr:ext cx="8670421" cy="6302523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0.80035</cdr:x>
      <cdr:y>0.4934</cdr:y>
    </cdr:from>
    <cdr:to>
      <cdr:x>0.92677</cdr:x>
      <cdr:y>0.53661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939642" y="3106963"/>
          <a:ext cx="1096131" cy="272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United States</a:t>
          </a:r>
        </a:p>
      </cdr:txBody>
    </cdr:sp>
  </cdr:relSizeAnchor>
  <cdr:relSizeAnchor xmlns:cdr="http://schemas.openxmlformats.org/drawingml/2006/chartDrawing">
    <cdr:from>
      <cdr:x>0.08893</cdr:x>
      <cdr:y>0.87035</cdr:y>
    </cdr:from>
    <cdr:to>
      <cdr:x>0.88143</cdr:x>
      <cdr:y>0.90516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71071" y="5480655"/>
          <a:ext cx="6871607" cy="219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endParaRPr lang="en-US" sz="800" i="1"/>
        </a:p>
      </cdr:txBody>
    </cdr:sp>
  </cdr:relSizeAnchor>
  <cdr:relSizeAnchor xmlns:cdr="http://schemas.openxmlformats.org/drawingml/2006/chartDrawing">
    <cdr:from>
      <cdr:x>0.10525</cdr:x>
      <cdr:y>0.14252</cdr:y>
    </cdr:from>
    <cdr:to>
      <cdr:x>0.26592</cdr:x>
      <cdr:y>0.19174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912585" y="897467"/>
          <a:ext cx="1393134" cy="309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rgbClr val="FF0000"/>
              </a:solidFill>
            </a:rPr>
            <a:t>Underfunded</a:t>
          </a:r>
        </a:p>
      </cdr:txBody>
    </cdr:sp>
  </cdr:relSizeAnchor>
  <cdr:relSizeAnchor xmlns:cdr="http://schemas.openxmlformats.org/drawingml/2006/chartDrawing">
    <cdr:from>
      <cdr:x>0.10438</cdr:x>
      <cdr:y>0.8316</cdr:y>
    </cdr:from>
    <cdr:to>
      <cdr:x>0.20725</cdr:x>
      <cdr:y>0.88082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905026" y="5236634"/>
          <a:ext cx="891962" cy="309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rgbClr val="FF0000"/>
              </a:solidFill>
            </a:rPr>
            <a:t>Efficient</a:t>
          </a:r>
        </a:p>
      </cdr:txBody>
    </cdr:sp>
  </cdr:relSizeAnchor>
  <cdr:relSizeAnchor xmlns:cdr="http://schemas.openxmlformats.org/drawingml/2006/chartDrawing">
    <cdr:from>
      <cdr:x>0.84718</cdr:x>
      <cdr:y>0.83424</cdr:y>
    </cdr:from>
    <cdr:to>
      <cdr:x>0.95006</cdr:x>
      <cdr:y>0.90122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345407" y="5257800"/>
          <a:ext cx="892013" cy="4221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rgbClr val="FF0000"/>
              </a:solidFill>
            </a:rPr>
            <a:t>Effective</a:t>
          </a:r>
        </a:p>
      </cdr:txBody>
    </cdr:sp>
  </cdr:relSizeAnchor>
  <cdr:relSizeAnchor xmlns:cdr="http://schemas.openxmlformats.org/drawingml/2006/chartDrawing">
    <cdr:from>
      <cdr:x>0.83411</cdr:x>
      <cdr:y>0.15573</cdr:y>
    </cdr:from>
    <cdr:to>
      <cdr:x>0.94396</cdr:x>
      <cdr:y>0.20495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7232347" y="980623"/>
          <a:ext cx="952485" cy="309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rgbClr val="FF0000"/>
              </a:solidFill>
            </a:rPr>
            <a:t>Wasteful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561975" y="219075"/>
    <xdr:ext cx="8670421" cy="6302523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0.8106</cdr:x>
      <cdr:y>0.29693</cdr:y>
    </cdr:from>
    <cdr:to>
      <cdr:x>0.93702</cdr:x>
      <cdr:y>0.34014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8271" y="1871420"/>
          <a:ext cx="1096115" cy="272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United States</a:t>
          </a:r>
        </a:p>
      </cdr:txBody>
    </cdr:sp>
  </cdr:relSizeAnchor>
  <cdr:relSizeAnchor xmlns:cdr="http://schemas.openxmlformats.org/drawingml/2006/chartDrawing">
    <cdr:from>
      <cdr:x>0.08893</cdr:x>
      <cdr:y>0.87035</cdr:y>
    </cdr:from>
    <cdr:to>
      <cdr:x>0.88143</cdr:x>
      <cdr:y>0.90516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71071" y="5480655"/>
          <a:ext cx="6871607" cy="219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endParaRPr lang="en-US" sz="800" i="1"/>
        </a:p>
      </cdr:txBody>
    </cdr:sp>
  </cdr:relSizeAnchor>
  <cdr:relSizeAnchor xmlns:cdr="http://schemas.openxmlformats.org/drawingml/2006/chartDrawing">
    <cdr:from>
      <cdr:x>0.10525</cdr:x>
      <cdr:y>0.14252</cdr:y>
    </cdr:from>
    <cdr:to>
      <cdr:x>0.26592</cdr:x>
      <cdr:y>0.19174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912585" y="897467"/>
          <a:ext cx="1393134" cy="309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rgbClr val="FF0000"/>
              </a:solidFill>
            </a:rPr>
            <a:t>Underfunded</a:t>
          </a:r>
        </a:p>
      </cdr:txBody>
    </cdr:sp>
  </cdr:relSizeAnchor>
  <cdr:relSizeAnchor xmlns:cdr="http://schemas.openxmlformats.org/drawingml/2006/chartDrawing">
    <cdr:from>
      <cdr:x>0.10438</cdr:x>
      <cdr:y>0.8316</cdr:y>
    </cdr:from>
    <cdr:to>
      <cdr:x>0.20725</cdr:x>
      <cdr:y>0.88082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905026" y="5236634"/>
          <a:ext cx="891962" cy="309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rgbClr val="FF0000"/>
              </a:solidFill>
            </a:rPr>
            <a:t>Efficient</a:t>
          </a:r>
        </a:p>
      </cdr:txBody>
    </cdr:sp>
  </cdr:relSizeAnchor>
  <cdr:relSizeAnchor xmlns:cdr="http://schemas.openxmlformats.org/drawingml/2006/chartDrawing">
    <cdr:from>
      <cdr:x>0.84718</cdr:x>
      <cdr:y>0.82668</cdr:y>
    </cdr:from>
    <cdr:to>
      <cdr:x>0.95006</cdr:x>
      <cdr:y>0.87655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345407" y="5210175"/>
          <a:ext cx="892013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rgbClr val="FF0000"/>
              </a:solidFill>
            </a:rPr>
            <a:t>Effective</a:t>
          </a:r>
        </a:p>
      </cdr:txBody>
    </cdr:sp>
  </cdr:relSizeAnchor>
  <cdr:relSizeAnchor xmlns:cdr="http://schemas.openxmlformats.org/drawingml/2006/chartDrawing">
    <cdr:from>
      <cdr:x>0.83411</cdr:x>
      <cdr:y>0.15573</cdr:y>
    </cdr:from>
    <cdr:to>
      <cdr:x>0.94396</cdr:x>
      <cdr:y>0.20495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7232347" y="980623"/>
          <a:ext cx="952485" cy="309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rgbClr val="FF0000"/>
              </a:solidFill>
            </a:rPr>
            <a:t>Wasteful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TEMP\prod%20levels%20manufacturi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TEMP\IJSTE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stats.oecd.org/OECDStat_Metadata/ShowMetadata.ashx?Dataset=HEALTH_LVNG&amp;Coords=%5bCOU%5d.%5bISR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B45"/>
  <sheetViews>
    <sheetView zoomScaleNormal="100" workbookViewId="0">
      <selection activeCell="R44" sqref="B3:R44"/>
    </sheetView>
  </sheetViews>
  <sheetFormatPr defaultRowHeight="12.75"/>
  <sheetData>
    <row r="1" spans="1:1" ht="15.75">
      <c r="A1" s="34"/>
    </row>
    <row r="42" spans="2:2" s="33" customFormat="1" ht="15">
      <c r="B42" s="33" t="s">
        <v>50</v>
      </c>
    </row>
    <row r="43" spans="2:2" s="33" customFormat="1" ht="15">
      <c r="B43" s="35" t="s">
        <v>53</v>
      </c>
    </row>
    <row r="44" spans="2:2" s="33" customFormat="1" ht="15">
      <c r="B44" s="33" t="s">
        <v>52</v>
      </c>
    </row>
    <row r="45" spans="2:2" s="33" customFormat="1" ht="15"/>
  </sheetData>
  <pageMargins left="0.7" right="0.7" top="0.75" bottom="0.75" header="0.3" footer="0.3"/>
  <pageSetup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47"/>
  <sheetViews>
    <sheetView tabSelected="1" zoomScaleNormal="100" workbookViewId="0">
      <selection activeCell="R44" sqref="B1:R44"/>
    </sheetView>
  </sheetViews>
  <sheetFormatPr defaultRowHeight="12.75"/>
  <sheetData>
    <row r="1" spans="1:1" ht="15.75">
      <c r="A1" s="34"/>
    </row>
    <row r="42" spans="2:10" ht="15">
      <c r="B42" s="33" t="s">
        <v>50</v>
      </c>
      <c r="C42" s="33"/>
      <c r="D42" s="33"/>
      <c r="E42" s="33"/>
      <c r="F42" s="33"/>
      <c r="G42" s="33"/>
      <c r="H42" s="33"/>
      <c r="I42" s="33"/>
      <c r="J42" s="33"/>
    </row>
    <row r="43" spans="2:10" ht="15">
      <c r="B43" s="35" t="s">
        <v>51</v>
      </c>
      <c r="C43" s="33"/>
      <c r="D43" s="33"/>
      <c r="E43" s="33"/>
      <c r="F43" s="33"/>
      <c r="G43" s="33"/>
      <c r="H43" s="33"/>
      <c r="I43" s="33"/>
      <c r="J43" s="33"/>
    </row>
    <row r="44" spans="2:10" s="33" customFormat="1" ht="15">
      <c r="B44" s="33" t="s">
        <v>52</v>
      </c>
    </row>
    <row r="45" spans="2:10" s="33" customFormat="1" ht="15"/>
    <row r="46" spans="2:10" s="33" customFormat="1" ht="15"/>
    <row r="47" spans="2:10" s="33" customFormat="1" ht="15"/>
  </sheetData>
  <pageMargins left="0.7" right="0.7" top="0.75" bottom="0.75" header="0.3" footer="0.3"/>
  <pageSetup scale="8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K70"/>
  <sheetViews>
    <sheetView topLeftCell="A46" zoomScale="80" zoomScaleNormal="80" workbookViewId="0">
      <selection activeCell="B30" sqref="B30:B60"/>
    </sheetView>
  </sheetViews>
  <sheetFormatPr defaultRowHeight="12.75"/>
  <cols>
    <col min="1" max="1" width="8.1640625" style="2" customWidth="1"/>
    <col min="2" max="2" width="37.83203125" style="2" customWidth="1"/>
    <col min="3" max="3" width="2.1640625" style="2" customWidth="1"/>
    <col min="4" max="5" width="7" style="2" customWidth="1"/>
    <col min="6" max="6" width="15.33203125" style="2" customWidth="1"/>
    <col min="7" max="9" width="7" style="2" customWidth="1"/>
    <col min="10" max="10" width="13.5" style="2" customWidth="1"/>
    <col min="11" max="37" width="7" style="2" customWidth="1"/>
    <col min="38" max="16384" width="9.33203125" style="2"/>
  </cols>
  <sheetData>
    <row r="6" spans="1:37" s="1" customFormat="1" ht="74.25" customHeight="1">
      <c r="D6" s="1" t="s">
        <v>7</v>
      </c>
      <c r="E6" s="1" t="s">
        <v>8</v>
      </c>
      <c r="F6" s="1" t="s">
        <v>9</v>
      </c>
      <c r="G6" s="1" t="s">
        <v>10</v>
      </c>
      <c r="H6" s="1" t="s">
        <v>31</v>
      </c>
      <c r="I6" s="1" t="s">
        <v>11</v>
      </c>
      <c r="J6" s="1" t="s">
        <v>12</v>
      </c>
      <c r="K6" s="1" t="s">
        <v>32</v>
      </c>
      <c r="L6" s="1" t="s">
        <v>13</v>
      </c>
      <c r="M6" s="1" t="s">
        <v>14</v>
      </c>
      <c r="N6" s="1" t="s">
        <v>15</v>
      </c>
      <c r="O6" s="1" t="s">
        <v>16</v>
      </c>
      <c r="P6" s="1" t="s">
        <v>17</v>
      </c>
      <c r="Q6" s="1" t="s">
        <v>33</v>
      </c>
      <c r="R6" s="1" t="s">
        <v>18</v>
      </c>
      <c r="S6" s="1" t="s">
        <v>19</v>
      </c>
      <c r="T6" s="1" t="s">
        <v>20</v>
      </c>
      <c r="U6" s="1" t="s">
        <v>21</v>
      </c>
      <c r="V6" s="1" t="s">
        <v>0</v>
      </c>
      <c r="W6" s="1" t="s">
        <v>22</v>
      </c>
      <c r="X6" s="1" t="s">
        <v>23</v>
      </c>
      <c r="Y6" s="1" t="s">
        <v>24</v>
      </c>
      <c r="Z6" s="1" t="s">
        <v>1</v>
      </c>
      <c r="AA6" s="1" t="s">
        <v>2</v>
      </c>
      <c r="AB6" s="1" t="s">
        <v>25</v>
      </c>
      <c r="AC6" s="1" t="s">
        <v>34</v>
      </c>
      <c r="AD6" s="1" t="s">
        <v>26</v>
      </c>
      <c r="AE6" s="1" t="s">
        <v>27</v>
      </c>
      <c r="AF6" s="1" t="s">
        <v>28</v>
      </c>
      <c r="AG6" s="1" t="s">
        <v>29</v>
      </c>
      <c r="AH6" s="1" t="s">
        <v>30</v>
      </c>
      <c r="AJ6" s="1" t="s">
        <v>35</v>
      </c>
      <c r="AK6" s="1" t="s">
        <v>3</v>
      </c>
    </row>
    <row r="8" spans="1:37">
      <c r="A8" s="2" t="e">
        <f>#REF!</f>
        <v>#REF!</v>
      </c>
      <c r="B8" s="2" t="e">
        <f>#REF!</f>
        <v>#REF!</v>
      </c>
      <c r="D8" s="4">
        <v>17.839258254940383</v>
      </c>
      <c r="E8" s="4">
        <v>29.119059723111107</v>
      </c>
      <c r="F8" s="4">
        <v>29.700747000692274</v>
      </c>
      <c r="G8" s="4">
        <v>19.197817037584514</v>
      </c>
      <c r="H8" s="4">
        <v>11.317594560580547</v>
      </c>
      <c r="I8" s="4">
        <v>20.705691612070879</v>
      </c>
      <c r="J8" s="4">
        <v>30.193852009372769</v>
      </c>
      <c r="K8" s="4">
        <v>20.041214508024119</v>
      </c>
      <c r="L8" s="4">
        <v>29.436873617245734</v>
      </c>
      <c r="M8" s="4">
        <v>32.072281637370395</v>
      </c>
      <c r="N8" s="4">
        <v>27.7780122739821</v>
      </c>
      <c r="O8" s="4">
        <v>18.470349384690238</v>
      </c>
      <c r="P8" s="4">
        <v>23.612199878825439</v>
      </c>
      <c r="Q8" s="4">
        <v>15.950239921359721</v>
      </c>
      <c r="R8" s="4">
        <v>27.804513611408254</v>
      </c>
      <c r="S8" s="4">
        <v>22.399684025020616</v>
      </c>
      <c r="T8" s="4">
        <v>9.4002700890523219</v>
      </c>
      <c r="U8" s="4">
        <v>23.568927945636304</v>
      </c>
      <c r="V8" s="4">
        <v>8.2173204954082113</v>
      </c>
      <c r="W8" s="4">
        <v>23.182321828214523</v>
      </c>
      <c r="X8" s="4">
        <v>21.236277179539702</v>
      </c>
      <c r="Y8" s="4">
        <v>23.291250182942385</v>
      </c>
      <c r="Z8" s="4">
        <v>21.523905154824131</v>
      </c>
      <c r="AA8" s="4">
        <v>25.553696637900913</v>
      </c>
      <c r="AB8" s="4">
        <v>18.737779677449414</v>
      </c>
      <c r="AC8" s="4">
        <v>22.580072394538341</v>
      </c>
      <c r="AD8" s="4">
        <v>25.97638826166051</v>
      </c>
      <c r="AE8" s="4">
        <v>29.823237246346089</v>
      </c>
      <c r="AF8" s="4">
        <v>12.817419014292971</v>
      </c>
      <c r="AG8" s="4">
        <v>24.051513976460352</v>
      </c>
      <c r="AH8" s="4">
        <v>19.160903477423634</v>
      </c>
    </row>
    <row r="9" spans="1:37"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7">
      <c r="B10" s="2" t="s">
        <v>36</v>
      </c>
      <c r="D10" s="4">
        <v>3.1276905197443705</v>
      </c>
      <c r="E10" s="4">
        <v>2.0783342294407072</v>
      </c>
      <c r="F10" s="4">
        <v>2.3487712594017398</v>
      </c>
      <c r="G10" s="4">
        <v>5.0843548137562156</v>
      </c>
      <c r="H10" s="4">
        <v>2.9406059470554293</v>
      </c>
      <c r="I10" s="4">
        <v>0.70493931229064843</v>
      </c>
      <c r="J10" s="4">
        <v>2.8876243534897554</v>
      </c>
      <c r="K10" s="4">
        <v>1.6302537034130777E-2</v>
      </c>
      <c r="L10" s="4">
        <v>1.2289104325345761</v>
      </c>
      <c r="M10" s="4">
        <v>3.0945370600653419</v>
      </c>
      <c r="N10" s="4">
        <v>3.2002186352029844</v>
      </c>
      <c r="O10" s="4">
        <v>5.9984640543163987</v>
      </c>
      <c r="P10" s="4">
        <v>2.1904516208285343</v>
      </c>
      <c r="Q10" s="4">
        <v>0.60041057006852894</v>
      </c>
      <c r="R10" s="4">
        <v>2.3017774835827254</v>
      </c>
      <c r="S10" s="4">
        <v>3.9652547612964613</v>
      </c>
      <c r="T10" s="4">
        <v>2.7297676596339207</v>
      </c>
      <c r="U10" s="4">
        <v>1.6638829714970342</v>
      </c>
      <c r="V10" s="4">
        <v>0.2548856551306618</v>
      </c>
      <c r="W10" s="4">
        <v>6.7033765506132417</v>
      </c>
      <c r="X10" s="4">
        <v>0.49505316110603048</v>
      </c>
      <c r="Y10" s="4">
        <v>2.3222435816332716</v>
      </c>
      <c r="Z10" s="4">
        <v>4.2679284722108503E-2</v>
      </c>
      <c r="AA10" s="4">
        <v>1.9245202992695705</v>
      </c>
      <c r="AB10" s="4">
        <v>0.94190414552431589</v>
      </c>
      <c r="AC10" s="4">
        <v>1.1667660185130835</v>
      </c>
      <c r="AD10" s="4">
        <v>0.51270858564024158</v>
      </c>
      <c r="AE10" s="4">
        <v>3.2236242630699437</v>
      </c>
      <c r="AF10" s="4">
        <v>0</v>
      </c>
      <c r="AG10" s="4">
        <v>6.2832489208714666</v>
      </c>
      <c r="AH10" s="4">
        <v>10.57103249178151</v>
      </c>
    </row>
    <row r="11" spans="1:37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7">
      <c r="B12" s="2" t="s">
        <v>37</v>
      </c>
      <c r="D12" s="4">
        <v>0.32080042435894873</v>
      </c>
      <c r="E12" s="4">
        <v>4.3257887256369698E-2</v>
      </c>
      <c r="F12" s="4">
        <v>0.5518867454200922</v>
      </c>
      <c r="G12" s="4">
        <v>0.7586317220283868</v>
      </c>
      <c r="H12" s="4">
        <v>0</v>
      </c>
      <c r="I12" s="4">
        <v>0.67904975133784107</v>
      </c>
      <c r="J12" s="4">
        <v>0</v>
      </c>
      <c r="K12" s="4">
        <v>0.13897484145317027</v>
      </c>
      <c r="L12" s="4">
        <v>0</v>
      </c>
      <c r="M12" s="4">
        <v>1.0024561163985217</v>
      </c>
      <c r="N12" s="4">
        <v>1.1619497680000377</v>
      </c>
      <c r="O12" s="4">
        <v>0</v>
      </c>
      <c r="P12" s="4">
        <v>0.30274396102579632</v>
      </c>
      <c r="Q12" s="4">
        <v>0.14158661277877066</v>
      </c>
      <c r="R12" s="4">
        <v>0.1635907773416235</v>
      </c>
      <c r="S12" s="4">
        <v>0.53549920768814718</v>
      </c>
      <c r="T12" s="4">
        <v>0.78157922199560503</v>
      </c>
      <c r="U12" s="4">
        <v>0</v>
      </c>
      <c r="V12" s="4">
        <v>0.90260093690484522</v>
      </c>
      <c r="W12" s="4">
        <v>0.65086215609258824</v>
      </c>
      <c r="X12" s="4">
        <v>2.171070940542158E-2</v>
      </c>
      <c r="Y12" s="4">
        <v>0.11323915117409386</v>
      </c>
      <c r="Z12" s="4">
        <v>0.4323989496568873</v>
      </c>
      <c r="AA12" s="4">
        <v>1.0410376196041506</v>
      </c>
      <c r="AB12" s="4">
        <v>0.35808051514477063</v>
      </c>
      <c r="AC12" s="4">
        <v>0.68849089745332293</v>
      </c>
      <c r="AD12" s="4">
        <v>0.85351805703990979</v>
      </c>
      <c r="AE12" s="4">
        <v>0</v>
      </c>
      <c r="AF12" s="4">
        <v>0</v>
      </c>
      <c r="AG12" s="4">
        <v>0.33807520857591411</v>
      </c>
      <c r="AH12" s="4">
        <v>0.67037747655287139</v>
      </c>
    </row>
    <row r="13" spans="1:37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7"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7">
      <c r="B15" s="2" t="s">
        <v>5</v>
      </c>
      <c r="D15" s="4">
        <v>0.73841316696297277</v>
      </c>
      <c r="E15" s="4">
        <v>2.6090521067467156</v>
      </c>
      <c r="F15" s="4">
        <v>1.8179325563106681</v>
      </c>
      <c r="G15" s="4">
        <v>0.98263296883412543</v>
      </c>
      <c r="H15" s="4">
        <v>2.4021902384016681E-2</v>
      </c>
      <c r="I15" s="4">
        <v>9.8950985832625758E-5</v>
      </c>
      <c r="J15" s="4">
        <v>4.74766604196875</v>
      </c>
      <c r="K15" s="4">
        <v>0.6596130192491958</v>
      </c>
      <c r="L15" s="4">
        <v>2.9985340164407348</v>
      </c>
      <c r="M15" s="4">
        <v>1.5253707021023519</v>
      </c>
      <c r="N15" s="4">
        <v>2.2968604823692584</v>
      </c>
      <c r="O15" s="4">
        <v>1.6234978279363017</v>
      </c>
      <c r="P15" s="4">
        <v>0.38375820446158865</v>
      </c>
      <c r="Q15" s="4">
        <v>0.31014921479000318</v>
      </c>
      <c r="R15" s="4">
        <v>2.7869165040486044</v>
      </c>
      <c r="S15" s="4">
        <v>0.7063589901019387</v>
      </c>
      <c r="T15" s="4">
        <v>6.2643895052458223E-2</v>
      </c>
      <c r="U15" s="4">
        <v>1.5883468924879014</v>
      </c>
      <c r="V15" s="4">
        <v>0</v>
      </c>
      <c r="W15" s="4">
        <v>3.2430813901898818</v>
      </c>
      <c r="X15" s="4">
        <v>1.1138758451134494</v>
      </c>
      <c r="Y15" s="4">
        <v>2.5671797739679949</v>
      </c>
      <c r="Z15" s="4">
        <v>1.4548971287378121</v>
      </c>
      <c r="AA15" s="4">
        <v>0.91748781628404363</v>
      </c>
      <c r="AB15" s="4">
        <v>0</v>
      </c>
      <c r="AC15" s="4">
        <v>0</v>
      </c>
      <c r="AD15" s="4">
        <v>0.65420855080638007</v>
      </c>
      <c r="AE15" s="4">
        <v>4.2021012670116562</v>
      </c>
      <c r="AF15" s="4">
        <v>0</v>
      </c>
      <c r="AG15" s="4">
        <v>0.97258358352865826</v>
      </c>
      <c r="AH15" s="4">
        <v>1.0158669343290865</v>
      </c>
    </row>
    <row r="16" spans="1:37">
      <c r="B16" s="2" t="s">
        <v>6</v>
      </c>
      <c r="D16" s="4">
        <v>0.85884865425632451</v>
      </c>
      <c r="E16" s="4">
        <v>3.0332564927931767</v>
      </c>
      <c r="F16" s="4">
        <v>2.6506078631654248</v>
      </c>
      <c r="G16" s="4">
        <v>1.113082133480773</v>
      </c>
      <c r="H16" s="4">
        <v>1.0178517210656752</v>
      </c>
      <c r="I16" s="4">
        <v>2.2088317750627255</v>
      </c>
      <c r="J16" s="4">
        <v>3.0144354286784254</v>
      </c>
      <c r="K16" s="4">
        <v>2.9475630444240428</v>
      </c>
      <c r="L16" s="4">
        <v>2.8828558170656589</v>
      </c>
      <c r="M16" s="4">
        <v>2.592182294721292</v>
      </c>
      <c r="N16" s="4">
        <v>2.30791386201519</v>
      </c>
      <c r="O16" s="4">
        <v>2.0631696474127308</v>
      </c>
      <c r="P16" s="4">
        <v>2.3778716457919211</v>
      </c>
      <c r="Q16" s="4">
        <v>1.4709453579320657</v>
      </c>
      <c r="R16" s="4">
        <v>2.0205268332449857</v>
      </c>
      <c r="S16" s="4">
        <v>0.94184900880849498</v>
      </c>
      <c r="T16" s="4">
        <v>0.47264816422890288</v>
      </c>
      <c r="U16" s="4">
        <v>3.3118267851512964</v>
      </c>
      <c r="V16" s="4">
        <v>0.15637169815412916</v>
      </c>
      <c r="W16" s="4">
        <v>2.4278207985522</v>
      </c>
      <c r="X16" s="4">
        <v>1.3495394773937521</v>
      </c>
      <c r="Y16" s="4">
        <v>2.4493638960167923</v>
      </c>
      <c r="Z16" s="4">
        <v>2.2433285303438355</v>
      </c>
      <c r="AA16" s="4">
        <v>2.3319052043522914</v>
      </c>
      <c r="AB16" s="4">
        <v>1.5823037911209408</v>
      </c>
      <c r="AC16" s="4">
        <v>2.9174877633855933</v>
      </c>
      <c r="AD16" s="4">
        <v>1.4776829412392778</v>
      </c>
      <c r="AE16" s="4">
        <v>2.7104483801459178</v>
      </c>
      <c r="AF16" s="4">
        <v>0.89561681946160321</v>
      </c>
      <c r="AG16" s="4">
        <v>1.9718841427765366</v>
      </c>
      <c r="AH16" s="4">
        <v>0.5180209736401773</v>
      </c>
    </row>
    <row r="17" spans="2:34"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2:34" ht="5.25" customHeight="1"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2:34" ht="5.25" customHeight="1"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2:34" ht="5.25" customHeight="1"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2:34">
      <c r="B21" s="2" t="s">
        <v>38</v>
      </c>
      <c r="D21" s="4">
        <f>D8+D10+D12-D15-D16</f>
        <v>19.690487377824407</v>
      </c>
      <c r="E21" s="4">
        <f t="shared" ref="E21:AH21" si="0">E8+E10+E12-E15-E16</f>
        <v>25.598343240268292</v>
      </c>
      <c r="F21" s="4">
        <f t="shared" si="0"/>
        <v>28.132864586038007</v>
      </c>
      <c r="G21" s="4">
        <f t="shared" si="0"/>
        <v>22.945088471054216</v>
      </c>
      <c r="H21" s="4">
        <f t="shared" si="0"/>
        <v>13.216326884186286</v>
      </c>
      <c r="I21" s="4">
        <f t="shared" si="0"/>
        <v>19.880749949650809</v>
      </c>
      <c r="J21" s="4">
        <f t="shared" si="0"/>
        <v>25.31937489221535</v>
      </c>
      <c r="K21" s="4">
        <f t="shared" si="0"/>
        <v>16.589315822838181</v>
      </c>
      <c r="L21" s="4">
        <f t="shared" si="0"/>
        <v>24.784394216273917</v>
      </c>
      <c r="M21" s="4">
        <f t="shared" si="0"/>
        <v>32.051721817010616</v>
      </c>
      <c r="N21" s="4">
        <f t="shared" si="0"/>
        <v>27.535406332800672</v>
      </c>
      <c r="O21" s="4">
        <f t="shared" si="0"/>
        <v>20.782145963657605</v>
      </c>
      <c r="P21" s="4">
        <f t="shared" si="0"/>
        <v>23.34376561042626</v>
      </c>
      <c r="Q21" s="4">
        <f t="shared" si="0"/>
        <v>14.911142531484952</v>
      </c>
      <c r="R21" s="4">
        <f t="shared" si="0"/>
        <v>25.462438535039013</v>
      </c>
      <c r="S21" s="4">
        <f t="shared" si="0"/>
        <v>25.252229995094787</v>
      </c>
      <c r="T21" s="4">
        <f t="shared" si="0"/>
        <v>12.376324911400484</v>
      </c>
      <c r="U21" s="4">
        <f t="shared" si="0"/>
        <v>20.33263723949414</v>
      </c>
      <c r="V21" s="4">
        <f t="shared" si="0"/>
        <v>9.2184353892895903</v>
      </c>
      <c r="W21" s="4">
        <f t="shared" si="0"/>
        <v>24.865658346178272</v>
      </c>
      <c r="X21" s="4">
        <f t="shared" si="0"/>
        <v>19.289625727543957</v>
      </c>
      <c r="Y21" s="4">
        <f t="shared" si="0"/>
        <v>20.710189245764965</v>
      </c>
      <c r="Z21" s="4">
        <f t="shared" si="0"/>
        <v>18.300757730121479</v>
      </c>
      <c r="AA21" s="4">
        <f t="shared" si="0"/>
        <v>25.269861536138297</v>
      </c>
      <c r="AB21" s="4">
        <f t="shared" si="0"/>
        <v>18.455460546997557</v>
      </c>
      <c r="AC21" s="4">
        <f t="shared" si="0"/>
        <v>21.517841547119154</v>
      </c>
      <c r="AD21" s="4">
        <f t="shared" si="0"/>
        <v>25.210723412295003</v>
      </c>
      <c r="AE21" s="4">
        <f t="shared" si="0"/>
        <v>26.134311862258457</v>
      </c>
      <c r="AF21" s="4">
        <f t="shared" si="0"/>
        <v>11.921802194831368</v>
      </c>
      <c r="AG21" s="4">
        <f t="shared" si="0"/>
        <v>27.728370379602545</v>
      </c>
      <c r="AH21" s="4">
        <f t="shared" si="0"/>
        <v>28.868425537788756</v>
      </c>
    </row>
    <row r="22" spans="2:34"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2:34"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</row>
    <row r="29" spans="2:34" ht="81" customHeight="1">
      <c r="D29" s="7" t="s">
        <v>4</v>
      </c>
      <c r="E29" s="7" t="s">
        <v>36</v>
      </c>
      <c r="F29" s="7" t="s">
        <v>39</v>
      </c>
      <c r="G29" s="7"/>
      <c r="H29" s="7" t="s">
        <v>5</v>
      </c>
      <c r="I29" s="7" t="s">
        <v>6</v>
      </c>
      <c r="J29" s="7" t="s">
        <v>38</v>
      </c>
    </row>
    <row r="30" spans="2:34">
      <c r="B30" s="2" t="s">
        <v>14</v>
      </c>
      <c r="D30" s="9">
        <v>32.072281637370395</v>
      </c>
      <c r="E30" s="9">
        <v>3.0945370600653419</v>
      </c>
      <c r="F30" s="9">
        <v>1.0024561163985217</v>
      </c>
      <c r="G30" s="9"/>
      <c r="H30" s="9">
        <v>1.5253707021023519</v>
      </c>
      <c r="I30" s="9">
        <v>2.592182294721292</v>
      </c>
      <c r="J30" s="9">
        <v>32.051721817010616</v>
      </c>
      <c r="L30" s="8"/>
      <c r="M30" s="8"/>
      <c r="N30" s="3"/>
    </row>
    <row r="31" spans="2:34">
      <c r="B31" s="2" t="s">
        <v>30</v>
      </c>
      <c r="D31" s="9">
        <v>19.160903477423634</v>
      </c>
      <c r="E31" s="9">
        <v>10.57103249178151</v>
      </c>
      <c r="F31" s="9">
        <v>0.67037747655287139</v>
      </c>
      <c r="G31" s="9"/>
      <c r="H31" s="9">
        <v>1.0158669343290865</v>
      </c>
      <c r="I31" s="9">
        <v>0.5180209736401773</v>
      </c>
      <c r="J31" s="9">
        <v>28.868425537788756</v>
      </c>
      <c r="L31" s="8"/>
      <c r="M31" s="8"/>
      <c r="N31" s="3"/>
    </row>
    <row r="32" spans="2:34">
      <c r="B32" s="2" t="s">
        <v>9</v>
      </c>
      <c r="D32" s="9">
        <v>29.700747000692274</v>
      </c>
      <c r="E32" s="9">
        <v>2.3487712594017398</v>
      </c>
      <c r="F32" s="9">
        <v>0.5518867454200922</v>
      </c>
      <c r="G32" s="9"/>
      <c r="H32" s="9">
        <v>1.8179325563106681</v>
      </c>
      <c r="I32" s="9">
        <v>2.6506078631654248</v>
      </c>
      <c r="J32" s="9">
        <v>28.132864586038007</v>
      </c>
      <c r="L32" s="8"/>
      <c r="M32" s="8"/>
      <c r="N32" s="3"/>
    </row>
    <row r="33" spans="2:14">
      <c r="B33" s="2" t="s">
        <v>29</v>
      </c>
      <c r="D33" s="9">
        <v>24.051513976460352</v>
      </c>
      <c r="E33" s="9">
        <v>6.2832489208714666</v>
      </c>
      <c r="F33" s="9">
        <v>0.33807520857591411</v>
      </c>
      <c r="G33" s="9"/>
      <c r="H33" s="9">
        <v>0.97258358352865826</v>
      </c>
      <c r="I33" s="9">
        <v>1.9718841427765366</v>
      </c>
      <c r="J33" s="9">
        <v>27.728370379602545</v>
      </c>
      <c r="L33" s="8"/>
      <c r="M33" s="8"/>
      <c r="N33" s="3"/>
    </row>
    <row r="34" spans="2:14">
      <c r="B34" s="2" t="s">
        <v>15</v>
      </c>
      <c r="D34" s="9">
        <v>27.7780122739821</v>
      </c>
      <c r="E34" s="9">
        <v>3.2002186352029844</v>
      </c>
      <c r="F34" s="9">
        <v>1.1619497680000377</v>
      </c>
      <c r="G34" s="9"/>
      <c r="H34" s="9">
        <v>2.2968604823692584</v>
      </c>
      <c r="I34" s="9">
        <v>2.30791386201519</v>
      </c>
      <c r="J34" s="9">
        <v>27.535406332800672</v>
      </c>
      <c r="L34" s="8"/>
      <c r="M34" s="8"/>
      <c r="N34" s="3"/>
    </row>
    <row r="35" spans="2:14">
      <c r="B35" s="2" t="s">
        <v>27</v>
      </c>
      <c r="D35" s="9">
        <v>29.823237246346089</v>
      </c>
      <c r="E35" s="9">
        <v>3.2236242630699437</v>
      </c>
      <c r="F35" s="9">
        <v>0</v>
      </c>
      <c r="G35" s="9"/>
      <c r="H35" s="9">
        <v>4.2021012670116562</v>
      </c>
      <c r="I35" s="9">
        <v>2.7104483801459178</v>
      </c>
      <c r="J35" s="9">
        <v>26.134311862258457</v>
      </c>
      <c r="L35" s="8"/>
      <c r="M35" s="8"/>
      <c r="N35" s="3"/>
    </row>
    <row r="36" spans="2:14">
      <c r="B36" s="2" t="s">
        <v>8</v>
      </c>
      <c r="D36" s="9">
        <v>29.119059723111107</v>
      </c>
      <c r="E36" s="9">
        <v>2.0783342294407072</v>
      </c>
      <c r="F36" s="9">
        <v>4.3257887256369698E-2</v>
      </c>
      <c r="G36" s="9"/>
      <c r="H36" s="9">
        <v>2.6090521067467156</v>
      </c>
      <c r="I36" s="9">
        <v>3.0332564927931767</v>
      </c>
      <c r="J36" s="9">
        <v>25.598343240268292</v>
      </c>
      <c r="L36" s="8"/>
      <c r="M36" s="8"/>
      <c r="N36" s="3"/>
    </row>
    <row r="37" spans="2:14">
      <c r="B37" s="2" t="s">
        <v>18</v>
      </c>
      <c r="D37" s="9">
        <v>27.804513611408254</v>
      </c>
      <c r="E37" s="9">
        <v>2.3017774835827254</v>
      </c>
      <c r="F37" s="9">
        <v>0.1635907773416235</v>
      </c>
      <c r="G37" s="9"/>
      <c r="H37" s="9">
        <v>2.7869165040486044</v>
      </c>
      <c r="I37" s="9">
        <v>2.0205268332449857</v>
      </c>
      <c r="J37" s="9">
        <v>25.462438535039013</v>
      </c>
      <c r="L37" s="8"/>
      <c r="M37" s="8"/>
      <c r="N37" s="3"/>
    </row>
    <row r="38" spans="2:14">
      <c r="B38" s="2" t="s">
        <v>12</v>
      </c>
      <c r="D38" s="9">
        <v>30.193852009372769</v>
      </c>
      <c r="E38" s="9">
        <v>2.8876243534897554</v>
      </c>
      <c r="F38" s="9">
        <v>0</v>
      </c>
      <c r="G38" s="9"/>
      <c r="H38" s="9">
        <v>4.74766604196875</v>
      </c>
      <c r="I38" s="9">
        <v>3.0144354286784254</v>
      </c>
      <c r="J38" s="9">
        <v>25.31937489221535</v>
      </c>
      <c r="L38" s="8"/>
      <c r="M38" s="8"/>
      <c r="N38" s="3"/>
    </row>
    <row r="39" spans="2:14">
      <c r="B39" s="2" t="s">
        <v>2</v>
      </c>
      <c r="D39" s="9">
        <v>25.553696637900913</v>
      </c>
      <c r="E39" s="9">
        <v>1.9245202992695705</v>
      </c>
      <c r="F39" s="9">
        <v>1.0410376196041506</v>
      </c>
      <c r="G39" s="9"/>
      <c r="H39" s="9">
        <v>0.91748781628404363</v>
      </c>
      <c r="I39" s="9">
        <v>2.3319052043522914</v>
      </c>
      <c r="J39" s="9">
        <v>25.269861536138297</v>
      </c>
      <c r="L39" s="8"/>
      <c r="M39" s="8"/>
      <c r="N39" s="3"/>
    </row>
    <row r="40" spans="2:14">
      <c r="B40" s="2" t="s">
        <v>19</v>
      </c>
      <c r="D40" s="9">
        <v>22.399684025020616</v>
      </c>
      <c r="E40" s="9">
        <v>3.9652547612964613</v>
      </c>
      <c r="F40" s="9">
        <v>0.53549920768814718</v>
      </c>
      <c r="G40" s="9"/>
      <c r="H40" s="9">
        <v>0.7063589901019387</v>
      </c>
      <c r="I40" s="9">
        <v>0.94184900880849498</v>
      </c>
      <c r="J40" s="9">
        <v>25.252229995094787</v>
      </c>
      <c r="L40" s="8"/>
      <c r="M40" s="8"/>
      <c r="N40" s="3"/>
    </row>
    <row r="41" spans="2:14">
      <c r="B41" s="2" t="s">
        <v>26</v>
      </c>
      <c r="D41" s="9">
        <v>25.97638826166051</v>
      </c>
      <c r="E41" s="9">
        <v>0.51270858564024158</v>
      </c>
      <c r="F41" s="9">
        <v>0.85351805703990979</v>
      </c>
      <c r="G41" s="9"/>
      <c r="H41" s="9">
        <v>0.65420855080638007</v>
      </c>
      <c r="I41" s="9">
        <v>1.4776829412392778</v>
      </c>
      <c r="J41" s="9">
        <v>25.210723412295003</v>
      </c>
      <c r="L41" s="8"/>
      <c r="M41" s="8"/>
      <c r="N41" s="3"/>
    </row>
    <row r="42" spans="2:14">
      <c r="B42" s="2" t="s">
        <v>22</v>
      </c>
      <c r="D42" s="9">
        <v>23.182321828214523</v>
      </c>
      <c r="E42" s="9">
        <v>6.7033765506132417</v>
      </c>
      <c r="F42" s="9">
        <v>0.65086215609258824</v>
      </c>
      <c r="G42" s="9"/>
      <c r="H42" s="9">
        <v>3.2430813901898818</v>
      </c>
      <c r="I42" s="9">
        <v>2.4278207985522</v>
      </c>
      <c r="J42" s="9">
        <v>24.865658346178272</v>
      </c>
      <c r="L42" s="8"/>
      <c r="M42" s="3"/>
    </row>
    <row r="43" spans="2:14">
      <c r="B43" s="2" t="s">
        <v>13</v>
      </c>
      <c r="D43" s="9">
        <v>29.436873617245734</v>
      </c>
      <c r="E43" s="9">
        <v>1.2289104325345761</v>
      </c>
      <c r="F43" s="9">
        <v>0</v>
      </c>
      <c r="G43" s="9"/>
      <c r="H43" s="9">
        <v>2.9985340164407348</v>
      </c>
      <c r="I43" s="9">
        <v>2.8828558170656589</v>
      </c>
      <c r="J43" s="9">
        <v>24.784394216273917</v>
      </c>
      <c r="L43" s="8"/>
      <c r="M43" s="8"/>
      <c r="N43" s="3"/>
    </row>
    <row r="44" spans="2:14">
      <c r="B44" s="2" t="s">
        <v>17</v>
      </c>
      <c r="D44" s="9">
        <v>23.612199878825439</v>
      </c>
      <c r="E44" s="9">
        <v>2.1904516208285343</v>
      </c>
      <c r="F44" s="9">
        <v>0.30274396102579632</v>
      </c>
      <c r="G44" s="9"/>
      <c r="H44" s="9">
        <v>0.38375820446158865</v>
      </c>
      <c r="I44" s="9">
        <v>2.3778716457919211</v>
      </c>
      <c r="J44" s="9">
        <v>23.34376561042626</v>
      </c>
      <c r="L44" s="8"/>
      <c r="M44" s="8"/>
      <c r="N44" s="3"/>
    </row>
    <row r="45" spans="2:14" s="6" customFormat="1">
      <c r="B45" s="2" t="s">
        <v>10</v>
      </c>
      <c r="C45" s="2"/>
      <c r="D45" s="9">
        <v>19.197817037584514</v>
      </c>
      <c r="E45" s="9">
        <v>5.0843548137562156</v>
      </c>
      <c r="F45" s="9">
        <v>0.7586317220283868</v>
      </c>
      <c r="G45" s="9"/>
      <c r="H45" s="9">
        <v>0.98263296883412543</v>
      </c>
      <c r="I45" s="9">
        <v>1.113082133480773</v>
      </c>
      <c r="J45" s="9">
        <v>22.945088471054216</v>
      </c>
      <c r="L45" s="8"/>
      <c r="M45" s="8"/>
      <c r="N45" s="3"/>
    </row>
    <row r="46" spans="2:14" s="6" customFormat="1">
      <c r="B46" s="6" t="s">
        <v>41</v>
      </c>
      <c r="D46" s="10">
        <f>D$67</f>
        <v>22.391833834797854</v>
      </c>
      <c r="E46" s="10">
        <f>E$67</f>
        <v>2.7392267296759276</v>
      </c>
      <c r="F46" s="10">
        <f>F$67</f>
        <v>0.41254854542188835</v>
      </c>
      <c r="G46" s="10"/>
      <c r="H46" s="10">
        <f>H$67</f>
        <v>1.4483844735587024</v>
      </c>
      <c r="I46" s="10">
        <f>I$67</f>
        <v>1.9484460814839646</v>
      </c>
      <c r="J46" s="10">
        <f>J$67</f>
        <v>22.146778554853</v>
      </c>
      <c r="L46" s="8"/>
      <c r="M46" s="8"/>
      <c r="N46" s="3"/>
    </row>
    <row r="47" spans="2:14">
      <c r="B47" s="2" t="s">
        <v>34</v>
      </c>
      <c r="D47" s="9">
        <v>22.580072394538341</v>
      </c>
      <c r="E47" s="9">
        <v>1.1667660185130835</v>
      </c>
      <c r="F47" s="9">
        <v>0.68849089745332293</v>
      </c>
      <c r="G47" s="9"/>
      <c r="H47" s="9">
        <v>0</v>
      </c>
      <c r="I47" s="9">
        <v>2.9174877633855933</v>
      </c>
      <c r="J47" s="9">
        <v>21.517841547119154</v>
      </c>
      <c r="L47" s="8"/>
      <c r="M47" s="8"/>
      <c r="N47" s="3"/>
    </row>
    <row r="48" spans="2:14">
      <c r="B48" s="2" t="s">
        <v>16</v>
      </c>
      <c r="D48" s="9">
        <v>18.470349384690238</v>
      </c>
      <c r="E48" s="9">
        <v>5.9984640543163987</v>
      </c>
      <c r="F48" s="9">
        <v>0</v>
      </c>
      <c r="G48" s="9"/>
      <c r="H48" s="9">
        <v>1.6234978279363017</v>
      </c>
      <c r="I48" s="9">
        <v>2.0631696474127308</v>
      </c>
      <c r="J48" s="9">
        <v>20.782145963657605</v>
      </c>
      <c r="L48" s="8"/>
      <c r="M48" s="8"/>
      <c r="N48" s="3"/>
    </row>
    <row r="49" spans="2:14" s="6" customFormat="1">
      <c r="B49" s="2" t="s">
        <v>24</v>
      </c>
      <c r="C49" s="2"/>
      <c r="D49" s="9">
        <v>23.291250182942385</v>
      </c>
      <c r="E49" s="9">
        <v>2.3222435816332716</v>
      </c>
      <c r="F49" s="9">
        <v>0.11323915117409386</v>
      </c>
      <c r="G49" s="9"/>
      <c r="H49" s="9">
        <v>2.5671797739679949</v>
      </c>
      <c r="I49" s="9">
        <v>2.4493638960167923</v>
      </c>
      <c r="J49" s="9">
        <v>20.710189245764965</v>
      </c>
      <c r="L49" s="8"/>
      <c r="M49" s="8"/>
      <c r="N49" s="3"/>
    </row>
    <row r="50" spans="2:14">
      <c r="B50" s="2" t="s">
        <v>21</v>
      </c>
      <c r="D50" s="9">
        <v>23.568927945636304</v>
      </c>
      <c r="E50" s="9">
        <v>1.6638829714970342</v>
      </c>
      <c r="F50" s="9">
        <v>0</v>
      </c>
      <c r="G50" s="9"/>
      <c r="H50" s="9">
        <v>1.5883468924879014</v>
      </c>
      <c r="I50" s="9">
        <v>3.3118267851512964</v>
      </c>
      <c r="J50" s="9">
        <v>20.33263723949414</v>
      </c>
      <c r="L50" s="8"/>
      <c r="M50" s="8"/>
      <c r="N50" s="3"/>
    </row>
    <row r="51" spans="2:14">
      <c r="B51" s="2" t="s">
        <v>11</v>
      </c>
      <c r="D51" s="9">
        <v>20.705691612070879</v>
      </c>
      <c r="E51" s="9">
        <v>0.70493931229064843</v>
      </c>
      <c r="F51" s="9">
        <v>0.67904975133784107</v>
      </c>
      <c r="G51" s="9"/>
      <c r="H51" s="9">
        <v>9.8950985832625758E-5</v>
      </c>
      <c r="I51" s="9">
        <v>2.2088317750627255</v>
      </c>
      <c r="J51" s="9">
        <v>19.880749949650809</v>
      </c>
      <c r="L51" s="8"/>
      <c r="M51" s="8"/>
      <c r="N51" s="3"/>
    </row>
    <row r="52" spans="2:14">
      <c r="B52" s="2" t="s">
        <v>7</v>
      </c>
      <c r="D52" s="9">
        <v>17.839258254940383</v>
      </c>
      <c r="E52" s="9">
        <v>3.1276905197443705</v>
      </c>
      <c r="F52" s="9">
        <v>0.32080042435894873</v>
      </c>
      <c r="G52" s="9"/>
      <c r="H52" s="9">
        <v>0.73841316696297277</v>
      </c>
      <c r="I52" s="9">
        <v>0.85884865425632451</v>
      </c>
      <c r="J52" s="9">
        <v>19.690487377824407</v>
      </c>
      <c r="L52" s="8"/>
      <c r="M52" s="8"/>
      <c r="N52" s="3"/>
    </row>
    <row r="53" spans="2:14">
      <c r="B53" s="2" t="s">
        <v>23</v>
      </c>
      <c r="D53" s="9">
        <v>21.236277179539702</v>
      </c>
      <c r="E53" s="9">
        <v>0.49505316110603048</v>
      </c>
      <c r="F53" s="9">
        <v>2.171070940542158E-2</v>
      </c>
      <c r="G53" s="9"/>
      <c r="H53" s="9">
        <v>1.1138758451134494</v>
      </c>
      <c r="I53" s="9">
        <v>1.3495394773937521</v>
      </c>
      <c r="J53" s="9">
        <v>19.289625727543957</v>
      </c>
      <c r="L53" s="8"/>
      <c r="M53" s="8"/>
      <c r="N53" s="3"/>
    </row>
    <row r="54" spans="2:14">
      <c r="B54" s="2" t="s">
        <v>25</v>
      </c>
      <c r="D54" s="9">
        <v>18.737779677449414</v>
      </c>
      <c r="E54" s="9">
        <v>0.94190414552431589</v>
      </c>
      <c r="F54" s="9">
        <v>0.35808051514477063</v>
      </c>
      <c r="G54" s="9"/>
      <c r="H54" s="9">
        <v>0</v>
      </c>
      <c r="I54" s="9">
        <v>1.5823037911209408</v>
      </c>
      <c r="J54" s="9">
        <v>18.455460546997557</v>
      </c>
      <c r="L54" s="8"/>
      <c r="M54" s="8"/>
      <c r="N54" s="3"/>
    </row>
    <row r="55" spans="2:14">
      <c r="B55" s="2" t="s">
        <v>1</v>
      </c>
      <c r="D55" s="9">
        <v>21.523905154824131</v>
      </c>
      <c r="E55" s="9">
        <v>4.2679284722108503E-2</v>
      </c>
      <c r="F55" s="9">
        <v>0.4323989496568873</v>
      </c>
      <c r="G55" s="9"/>
      <c r="H55" s="9">
        <v>1.4548971287378121</v>
      </c>
      <c r="I55" s="9">
        <v>2.2433285303438355</v>
      </c>
      <c r="J55" s="9">
        <v>18.300757730121479</v>
      </c>
      <c r="L55" s="8"/>
      <c r="M55" s="8"/>
      <c r="N55" s="3"/>
    </row>
    <row r="56" spans="2:14">
      <c r="B56" s="2" t="s">
        <v>32</v>
      </c>
      <c r="D56" s="9">
        <v>20.041214508024119</v>
      </c>
      <c r="E56" s="9">
        <v>1.6302537034130777E-2</v>
      </c>
      <c r="F56" s="9">
        <v>0.13897484145317027</v>
      </c>
      <c r="G56" s="9"/>
      <c r="H56" s="9">
        <v>0.6596130192491958</v>
      </c>
      <c r="I56" s="9">
        <v>2.9475630444240428</v>
      </c>
      <c r="J56" s="9">
        <v>16.589315822838181</v>
      </c>
      <c r="L56" s="9"/>
      <c r="M56" s="4"/>
    </row>
    <row r="57" spans="2:14">
      <c r="B57" s="2" t="s">
        <v>33</v>
      </c>
      <c r="D57" s="9">
        <v>15.950239921359721</v>
      </c>
      <c r="E57" s="9">
        <v>0.60041057006852894</v>
      </c>
      <c r="F57" s="9">
        <v>0.14158661277877066</v>
      </c>
      <c r="G57" s="9"/>
      <c r="H57" s="9">
        <v>0.31014921479000318</v>
      </c>
      <c r="I57" s="9">
        <v>1.4709453579320657</v>
      </c>
      <c r="J57" s="9">
        <v>14.911142531484952</v>
      </c>
      <c r="L57" s="8"/>
      <c r="M57" s="8"/>
      <c r="N57" s="3"/>
    </row>
    <row r="58" spans="2:14">
      <c r="B58" s="2" t="s">
        <v>31</v>
      </c>
      <c r="D58" s="9">
        <v>11.317594560580547</v>
      </c>
      <c r="E58" s="9">
        <v>2.9406059470554293</v>
      </c>
      <c r="F58" s="9">
        <v>0</v>
      </c>
      <c r="G58" s="9"/>
      <c r="H58" s="9">
        <v>2.4021902384016681E-2</v>
      </c>
      <c r="I58" s="9">
        <v>1.0178517210656752</v>
      </c>
      <c r="J58" s="9">
        <v>13.216326884186286</v>
      </c>
      <c r="L58" s="8"/>
      <c r="M58" s="8"/>
      <c r="N58" s="3"/>
    </row>
    <row r="59" spans="2:14">
      <c r="B59" s="2" t="s">
        <v>20</v>
      </c>
      <c r="D59" s="9">
        <v>9.4002700890523219</v>
      </c>
      <c r="E59" s="9">
        <v>2.7297676596339207</v>
      </c>
      <c r="F59" s="9">
        <v>0.78157922199560503</v>
      </c>
      <c r="G59" s="9"/>
      <c r="H59" s="9">
        <v>6.2643895052458223E-2</v>
      </c>
      <c r="I59" s="9">
        <v>0.47264816422890288</v>
      </c>
      <c r="J59" s="9">
        <v>12.376324911400484</v>
      </c>
      <c r="L59" s="8"/>
      <c r="M59" s="8"/>
      <c r="N59" s="3"/>
    </row>
    <row r="60" spans="2:14">
      <c r="B60" s="2" t="s">
        <v>0</v>
      </c>
      <c r="D60" s="9">
        <v>8.2173204954082113</v>
      </c>
      <c r="E60" s="9">
        <v>0.2548856551306618</v>
      </c>
      <c r="F60" s="9">
        <v>0.90260093690484522</v>
      </c>
      <c r="G60" s="9"/>
      <c r="H60" s="9">
        <v>0</v>
      </c>
      <c r="I60" s="9">
        <v>0.15637169815412916</v>
      </c>
      <c r="J60" s="9">
        <v>9.2184353892895903</v>
      </c>
      <c r="L60" s="8"/>
      <c r="M60" s="8"/>
      <c r="N60" s="3"/>
    </row>
    <row r="61" spans="2:14">
      <c r="D61" s="8"/>
      <c r="E61" s="8"/>
      <c r="F61" s="8"/>
      <c r="G61" s="8"/>
      <c r="H61" s="8"/>
      <c r="I61" s="8"/>
      <c r="J61" s="8"/>
      <c r="M61" s="3"/>
      <c r="N61" s="3"/>
    </row>
    <row r="62" spans="2:14">
      <c r="D62" s="3"/>
      <c r="E62" s="3"/>
      <c r="F62" s="3"/>
      <c r="G62" s="3"/>
      <c r="H62" s="3"/>
      <c r="I62" s="3"/>
      <c r="J62" s="3"/>
      <c r="L62" s="3"/>
      <c r="M62" s="3"/>
    </row>
    <row r="63" spans="2:14">
      <c r="D63" s="3"/>
      <c r="E63" s="3"/>
      <c r="F63" s="3"/>
      <c r="G63" s="3"/>
      <c r="H63" s="3"/>
      <c r="I63" s="3"/>
      <c r="J63" s="3"/>
      <c r="L63" s="3"/>
    </row>
    <row r="64" spans="2:14">
      <c r="D64" s="4"/>
      <c r="E64" s="4"/>
      <c r="F64" s="4"/>
      <c r="G64" s="4"/>
      <c r="H64" s="4"/>
      <c r="I64" s="4"/>
      <c r="J64" s="4"/>
      <c r="L64" s="3"/>
    </row>
    <row r="65" spans="2:14">
      <c r="D65" s="4"/>
      <c r="E65" s="4"/>
      <c r="F65" s="4"/>
      <c r="G65" s="4"/>
      <c r="H65" s="4"/>
      <c r="I65" s="4"/>
      <c r="J65" s="4"/>
      <c r="L65" s="3"/>
    </row>
    <row r="66" spans="2:14">
      <c r="D66" s="4"/>
      <c r="E66" s="4"/>
      <c r="F66" s="4"/>
      <c r="G66" s="4"/>
      <c r="H66" s="4"/>
      <c r="I66" s="4"/>
      <c r="J66" s="4"/>
    </row>
    <row r="67" spans="2:14">
      <c r="B67" s="2" t="s">
        <v>40</v>
      </c>
      <c r="D67" s="5">
        <f>AVERAGE(D30:D45,D48:D60)</f>
        <v>22.391833834797854</v>
      </c>
      <c r="E67" s="5">
        <f>AVERAGE(E30:E45,E48:E60)</f>
        <v>2.7392267296759276</v>
      </c>
      <c r="F67" s="5">
        <f>AVERAGE(F30:F45,F48:F60)</f>
        <v>0.41254854542188835</v>
      </c>
      <c r="G67" s="5"/>
      <c r="H67" s="5">
        <f>AVERAGE(H30:H45,H48:H60)</f>
        <v>1.4483844735587024</v>
      </c>
      <c r="I67" s="5">
        <f>AVERAGE(I30:I45,I48:I60)</f>
        <v>1.9484460814839646</v>
      </c>
      <c r="J67" s="5">
        <f>AVERAGE(J30:J45,J48:J60)</f>
        <v>22.146778554853</v>
      </c>
      <c r="L67" s="4"/>
    </row>
    <row r="70" spans="2:14">
      <c r="B70" s="2" t="s">
        <v>28</v>
      </c>
      <c r="D70" s="8">
        <v>12.817419014292971</v>
      </c>
      <c r="E70" s="8">
        <v>0</v>
      </c>
      <c r="F70" s="8">
        <v>0</v>
      </c>
      <c r="G70" s="8"/>
      <c r="H70" s="8">
        <v>0</v>
      </c>
      <c r="I70" s="8">
        <v>0.89561681946160321</v>
      </c>
      <c r="J70" s="8">
        <v>11.921802194831368</v>
      </c>
      <c r="M70" s="3"/>
      <c r="N70" s="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5"/>
  <sheetViews>
    <sheetView workbookViewId="0">
      <selection activeCell="C18" sqref="A1:W36"/>
    </sheetView>
  </sheetViews>
  <sheetFormatPr defaultRowHeight="12.75"/>
  <cols>
    <col min="1" max="1" width="9.33203125" style="11"/>
    <col min="2" max="2" width="33" style="12" customWidth="1"/>
    <col min="3" max="16384" width="9.33203125" style="11"/>
  </cols>
  <sheetData>
    <row r="1" spans="1:23">
      <c r="C1" s="13" t="s">
        <v>45</v>
      </c>
      <c r="D1" s="13" t="s">
        <v>46</v>
      </c>
      <c r="E1" s="13" t="s">
        <v>47</v>
      </c>
      <c r="F1" s="13" t="s">
        <v>48</v>
      </c>
    </row>
    <row r="2" spans="1:23" ht="25.5">
      <c r="A2" s="14" t="s">
        <v>7</v>
      </c>
      <c r="B2" s="15" t="s">
        <v>7</v>
      </c>
      <c r="C2" s="16">
        <v>9.0791000000000004</v>
      </c>
      <c r="D2" s="17">
        <v>73</v>
      </c>
      <c r="E2" s="18">
        <v>3355.8316777777782</v>
      </c>
      <c r="F2" s="19">
        <v>3.3</v>
      </c>
      <c r="G2" s="11">
        <v>2083</v>
      </c>
      <c r="H2" s="11">
        <v>3442.8</v>
      </c>
      <c r="I2" s="11">
        <v>2762.9</v>
      </c>
      <c r="J2" s="18">
        <v>2263.9645555555558</v>
      </c>
      <c r="K2" s="20">
        <v>1091.8671222222224</v>
      </c>
      <c r="L2" s="11">
        <v>0.32536409065226229</v>
      </c>
      <c r="M2" s="11">
        <v>1.1206718896619741E-2</v>
      </c>
      <c r="O2" s="11">
        <v>1</v>
      </c>
      <c r="Q2" s="11">
        <v>6000</v>
      </c>
      <c r="R2" s="11">
        <v>14</v>
      </c>
      <c r="S2" s="11">
        <v>1</v>
      </c>
      <c r="T2" s="11">
        <v>3442.8</v>
      </c>
      <c r="U2" s="11">
        <v>2083</v>
      </c>
      <c r="V2" s="11">
        <v>1359.8000000000002</v>
      </c>
      <c r="W2" s="11">
        <v>0.65280844935189641</v>
      </c>
    </row>
    <row r="3" spans="1:23" ht="14.25">
      <c r="A3" s="14" t="s">
        <v>8</v>
      </c>
      <c r="B3" s="21" t="s">
        <v>8</v>
      </c>
      <c r="C3" s="22">
        <v>11.0967</v>
      </c>
      <c r="D3" s="17">
        <v>71</v>
      </c>
      <c r="E3" s="23">
        <v>4041.16345</v>
      </c>
      <c r="F3" s="24">
        <v>3.2</v>
      </c>
      <c r="G3" s="11">
        <v>2047.7</v>
      </c>
      <c r="H3" s="11">
        <v>3835.5</v>
      </c>
      <c r="I3" s="11">
        <v>2941.6</v>
      </c>
      <c r="J3" s="23">
        <v>3059.4529400000001</v>
      </c>
      <c r="K3" s="20">
        <v>981.71050999999989</v>
      </c>
      <c r="L3" s="11">
        <v>0.24292769202393927</v>
      </c>
      <c r="M3" s="11">
        <v>3.4826360913432666E-3</v>
      </c>
      <c r="O3" s="11">
        <v>3.4826360913432666E-3</v>
      </c>
      <c r="T3" s="11">
        <v>3835.5</v>
      </c>
      <c r="U3" s="11">
        <v>2047.7</v>
      </c>
      <c r="V3" s="11">
        <v>1787.8</v>
      </c>
      <c r="W3" s="11">
        <v>0.87307711090491769</v>
      </c>
    </row>
    <row r="4" spans="1:23" ht="14.25">
      <c r="A4" s="17"/>
      <c r="B4" s="15" t="s">
        <v>9</v>
      </c>
      <c r="C4" s="16">
        <v>10.894399999999999</v>
      </c>
      <c r="D4" s="17">
        <v>71</v>
      </c>
      <c r="E4" s="18">
        <v>3604.0821499999997</v>
      </c>
      <c r="F4" s="19">
        <v>3.8</v>
      </c>
      <c r="G4" s="11">
        <v>2487</v>
      </c>
      <c r="H4" s="11">
        <v>4401.1000000000004</v>
      </c>
      <c r="I4" s="11">
        <v>3444.05</v>
      </c>
      <c r="J4" s="18">
        <v>2680.8383299999996</v>
      </c>
      <c r="K4" s="20">
        <v>923.24382000000014</v>
      </c>
      <c r="L4" s="11">
        <v>0.25616614205089644</v>
      </c>
      <c r="M4" s="11">
        <v>4.3061277590076162E-3</v>
      </c>
      <c r="O4" s="11">
        <v>4.3061277590076162E-3</v>
      </c>
      <c r="T4" s="11">
        <v>4401.1000000000004</v>
      </c>
      <c r="U4" s="11">
        <v>2487</v>
      </c>
      <c r="V4" s="11">
        <v>1914.1000000000004</v>
      </c>
      <c r="W4" s="11">
        <v>0.76964213912344204</v>
      </c>
    </row>
    <row r="5" spans="1:23" ht="14.25">
      <c r="A5" s="14" t="s">
        <v>10</v>
      </c>
      <c r="B5" s="21" t="s">
        <v>10</v>
      </c>
      <c r="C5" s="22">
        <v>10.9285</v>
      </c>
      <c r="D5" s="17">
        <v>72</v>
      </c>
      <c r="E5" s="23">
        <v>3907.7509799999998</v>
      </c>
      <c r="F5" s="24">
        <v>4.8</v>
      </c>
      <c r="G5" s="11">
        <v>2332.6</v>
      </c>
      <c r="H5" s="11">
        <v>3675.4</v>
      </c>
      <c r="I5" s="11">
        <v>3004</v>
      </c>
      <c r="J5" s="23">
        <v>2702.1982555555555</v>
      </c>
      <c r="K5" s="20">
        <v>1205.5527244444443</v>
      </c>
      <c r="L5" s="11">
        <v>0.30850295492586488</v>
      </c>
      <c r="M5" s="11">
        <v>9.0581042090964008E-3</v>
      </c>
      <c r="O5" s="11">
        <v>9.0581042090964008E-3</v>
      </c>
      <c r="T5" s="11">
        <v>3675.4</v>
      </c>
      <c r="U5" s="11">
        <v>2332.6</v>
      </c>
      <c r="V5" s="11">
        <v>1342.8000000000002</v>
      </c>
      <c r="W5" s="11">
        <v>0.57566663808625573</v>
      </c>
    </row>
    <row r="6" spans="1:23" ht="14.25">
      <c r="A6" s="17"/>
      <c r="B6" s="15" t="s">
        <v>31</v>
      </c>
      <c r="C6" s="16">
        <v>7.3183999999999996</v>
      </c>
      <c r="D6" s="17">
        <v>70</v>
      </c>
      <c r="E6" s="18">
        <v>1118.35742</v>
      </c>
      <c r="F6" s="19">
        <v>7.7</v>
      </c>
      <c r="G6" s="11">
        <v>2977.8</v>
      </c>
      <c r="H6" s="11">
        <v>5416</v>
      </c>
      <c r="I6" s="11">
        <v>4196.8999999999996</v>
      </c>
      <c r="J6" s="18">
        <v>500.92408999999998</v>
      </c>
      <c r="K6" s="20">
        <v>617.43333000000007</v>
      </c>
      <c r="L6" s="11">
        <v>0.55208944739687971</v>
      </c>
      <c r="M6" s="11">
        <v>9.2904721239900498E-2</v>
      </c>
      <c r="O6" s="11">
        <v>9.2904721239900498E-2</v>
      </c>
      <c r="T6" s="11">
        <v>5416</v>
      </c>
      <c r="U6" s="11">
        <v>2977.8</v>
      </c>
      <c r="V6" s="11">
        <v>2438.1999999999998</v>
      </c>
      <c r="W6" s="11">
        <v>0.81879239707166351</v>
      </c>
    </row>
    <row r="7" spans="1:23" ht="38.25">
      <c r="A7" s="14" t="s">
        <v>11</v>
      </c>
      <c r="B7" s="21" t="s">
        <v>11</v>
      </c>
      <c r="C7" s="22">
        <v>7.5479000000000003</v>
      </c>
      <c r="D7" s="17">
        <v>69</v>
      </c>
      <c r="E7" s="23">
        <v>1727.5604599999999</v>
      </c>
      <c r="F7" s="24">
        <v>2.6</v>
      </c>
      <c r="G7" s="11">
        <v>2374.1999999999998</v>
      </c>
      <c r="H7" s="11">
        <v>5080.2</v>
      </c>
      <c r="I7" s="11">
        <v>3727.2</v>
      </c>
      <c r="J7" s="23">
        <v>1474.0589599999998</v>
      </c>
      <c r="K7" s="20">
        <v>253.50150000000008</v>
      </c>
      <c r="L7" s="11">
        <v>0.14673958212727334</v>
      </c>
      <c r="M7" s="11">
        <v>4.6364876997674446E-4</v>
      </c>
      <c r="O7" s="11">
        <v>4.6364876997674446E-4</v>
      </c>
      <c r="T7" s="11">
        <v>5080.2</v>
      </c>
      <c r="U7" s="11">
        <v>2374.1999999999998</v>
      </c>
      <c r="V7" s="11">
        <v>2706</v>
      </c>
      <c r="W7" s="11">
        <v>1.1397523376295173</v>
      </c>
    </row>
    <row r="8" spans="1:23" ht="14.25">
      <c r="A8" s="17"/>
      <c r="B8" s="15" t="s">
        <v>12</v>
      </c>
      <c r="C8" s="16">
        <v>10.9838</v>
      </c>
      <c r="D8" s="17">
        <v>70</v>
      </c>
      <c r="E8" s="18">
        <v>3886.6555999999996</v>
      </c>
      <c r="F8" s="19">
        <v>3.4</v>
      </c>
      <c r="G8" s="11">
        <v>2269.6999999999998</v>
      </c>
      <c r="H8" s="11">
        <v>3550.9</v>
      </c>
      <c r="I8" s="11">
        <v>2910.3</v>
      </c>
      <c r="J8" s="18">
        <v>3299.1434499999996</v>
      </c>
      <c r="K8" s="20">
        <v>587.51215000000002</v>
      </c>
      <c r="L8" s="11">
        <v>0.15116136093972413</v>
      </c>
      <c r="M8" s="11">
        <v>5.2211139683956361E-4</v>
      </c>
      <c r="O8" s="11">
        <v>5.2211139683956361E-4</v>
      </c>
      <c r="T8" s="11">
        <v>3550.9</v>
      </c>
      <c r="U8" s="11">
        <v>2269.6999999999998</v>
      </c>
      <c r="V8" s="11">
        <v>1281.2000000000003</v>
      </c>
      <c r="W8" s="11">
        <v>0.56447988720976361</v>
      </c>
    </row>
    <row r="9" spans="1:23" ht="14.25">
      <c r="A9" s="25" t="s">
        <v>32</v>
      </c>
      <c r="B9" s="21" t="s">
        <v>32</v>
      </c>
      <c r="C9" s="22">
        <v>5.8872</v>
      </c>
      <c r="D9" s="17">
        <v>67</v>
      </c>
      <c r="E9" s="23">
        <v>1113.7344900000001</v>
      </c>
      <c r="F9" s="24">
        <v>3.6</v>
      </c>
      <c r="G9" s="11">
        <v>2942</v>
      </c>
      <c r="H9" s="11">
        <v>8500.7000000000007</v>
      </c>
      <c r="I9" s="11">
        <v>5721.35</v>
      </c>
      <c r="J9" s="23">
        <v>857.62411000000009</v>
      </c>
      <c r="K9" s="20">
        <v>256.11037999999996</v>
      </c>
      <c r="L9" s="11">
        <v>0.2299564054984056</v>
      </c>
      <c r="M9" s="11">
        <v>2.7962889459327172E-3</v>
      </c>
      <c r="O9" s="11">
        <v>2.7962889459327172E-3</v>
      </c>
      <c r="T9" s="11">
        <v>8500.7000000000007</v>
      </c>
      <c r="U9" s="11">
        <v>2942</v>
      </c>
      <c r="V9" s="11">
        <v>5558.7000000000007</v>
      </c>
      <c r="W9" s="11">
        <v>1.8894289598912306</v>
      </c>
    </row>
    <row r="10" spans="1:23" ht="14.25">
      <c r="A10" s="14" t="s">
        <v>13</v>
      </c>
      <c r="B10" s="15" t="s">
        <v>13</v>
      </c>
      <c r="C10" s="16">
        <v>9.0876000000000001</v>
      </c>
      <c r="D10" s="17">
        <v>71</v>
      </c>
      <c r="E10" s="18">
        <v>2972.0422700000004</v>
      </c>
      <c r="F10" s="19">
        <v>2.4</v>
      </c>
      <c r="G10" s="11">
        <v>2175.8000000000002</v>
      </c>
      <c r="H10" s="11">
        <v>4423.8</v>
      </c>
      <c r="I10" s="11">
        <v>3299.8</v>
      </c>
      <c r="J10" s="18">
        <v>2208.1308299999996</v>
      </c>
      <c r="K10" s="20">
        <v>763.91144000000077</v>
      </c>
      <c r="L10" s="11">
        <v>0.25703249503244807</v>
      </c>
      <c r="M10" s="11">
        <v>4.3646771792941732E-3</v>
      </c>
      <c r="O10" s="11">
        <v>4.3646771792941732E-3</v>
      </c>
      <c r="T10" s="11">
        <v>4423.8</v>
      </c>
      <c r="U10" s="11">
        <v>2175.8000000000002</v>
      </c>
      <c r="V10" s="11">
        <v>2248</v>
      </c>
      <c r="W10" s="11">
        <v>1.0331831969850169</v>
      </c>
    </row>
    <row r="11" spans="1:23" ht="14.25">
      <c r="A11" s="17"/>
      <c r="B11" s="21" t="s">
        <v>14</v>
      </c>
      <c r="C11" s="22">
        <v>11.610799999999999</v>
      </c>
      <c r="D11" s="17">
        <v>72</v>
      </c>
      <c r="E11" s="23">
        <v>3639.1946199999998</v>
      </c>
      <c r="F11" s="24">
        <v>3.5</v>
      </c>
      <c r="G11" s="11">
        <v>2194.9</v>
      </c>
      <c r="H11" s="11">
        <v>4508.5</v>
      </c>
      <c r="I11" s="11">
        <v>3351.7</v>
      </c>
      <c r="J11" s="23">
        <v>2823.6373599999997</v>
      </c>
      <c r="K11" s="20">
        <v>815.55726000000004</v>
      </c>
      <c r="L11" s="11">
        <v>0.22410377711538826</v>
      </c>
      <c r="M11" s="11">
        <v>2.5222997992866056E-3</v>
      </c>
      <c r="O11" s="11">
        <v>2.5222997992866056E-3</v>
      </c>
      <c r="T11" s="11">
        <v>4508.5</v>
      </c>
      <c r="U11" s="11">
        <v>2194.9</v>
      </c>
      <c r="V11" s="11">
        <v>2313.6</v>
      </c>
      <c r="W11" s="11">
        <v>1.0540799125244884</v>
      </c>
    </row>
    <row r="12" spans="1:23" ht="25.5">
      <c r="A12" s="14" t="s">
        <v>15</v>
      </c>
      <c r="B12" s="26" t="s">
        <v>15</v>
      </c>
      <c r="C12" s="16">
        <v>11.2675</v>
      </c>
      <c r="D12" s="17">
        <v>71</v>
      </c>
      <c r="E12" s="18">
        <v>3896.5943899999997</v>
      </c>
      <c r="F12" s="19">
        <v>3.3</v>
      </c>
      <c r="G12" s="11">
        <v>2107.5</v>
      </c>
      <c r="H12" s="11">
        <v>3765.6</v>
      </c>
      <c r="I12" s="11">
        <v>2936.55</v>
      </c>
      <c r="J12" s="18">
        <v>2990.5155800000002</v>
      </c>
      <c r="K12" s="20">
        <v>906.07880999999952</v>
      </c>
      <c r="L12" s="11">
        <v>0.23253095377987226</v>
      </c>
      <c r="M12" s="11">
        <v>2.9236345929444709E-3</v>
      </c>
      <c r="O12" s="11">
        <v>2.9236345929444709E-3</v>
      </c>
      <c r="T12" s="11">
        <v>3765.6</v>
      </c>
      <c r="U12" s="11">
        <v>2107.5</v>
      </c>
      <c r="V12" s="11">
        <v>1658.1</v>
      </c>
      <c r="W12" s="11">
        <v>0.78676156583629886</v>
      </c>
    </row>
    <row r="13" spans="1:23" ht="14.25">
      <c r="A13" s="17"/>
      <c r="B13" s="21" t="s">
        <v>43</v>
      </c>
      <c r="C13" s="22">
        <v>9.2688000000000006</v>
      </c>
      <c r="D13" s="17">
        <v>71</v>
      </c>
      <c r="E13" s="23">
        <v>2560.8666999999996</v>
      </c>
      <c r="F13" s="24">
        <v>2.9</v>
      </c>
      <c r="G13" s="11">
        <v>1968.7</v>
      </c>
      <c r="H13" s="11">
        <v>4235.2</v>
      </c>
      <c r="I13" s="11">
        <v>3101.95</v>
      </c>
      <c r="J13" s="23">
        <v>1620.8298200000002</v>
      </c>
      <c r="K13" s="20">
        <v>940.03687999999943</v>
      </c>
      <c r="L13" s="11">
        <v>0.36707763039755237</v>
      </c>
      <c r="M13" s="11">
        <v>1.8156480942073283E-2</v>
      </c>
      <c r="O13" s="11">
        <v>1.8156480942073283E-2</v>
      </c>
      <c r="T13" s="11">
        <v>4235.2</v>
      </c>
      <c r="U13" s="11">
        <v>1968.7</v>
      </c>
      <c r="V13" s="11">
        <v>2266.5</v>
      </c>
      <c r="W13" s="11">
        <v>1.1512673337735562</v>
      </c>
    </row>
    <row r="14" spans="1:23" ht="14.25">
      <c r="A14" s="17"/>
      <c r="B14" s="15" t="s">
        <v>42</v>
      </c>
      <c r="C14" s="16">
        <v>7.9650999999999996</v>
      </c>
      <c r="D14" s="17">
        <v>66</v>
      </c>
      <c r="E14" s="18">
        <v>1545.4589900000001</v>
      </c>
      <c r="F14" s="19">
        <v>4.9000000000000004</v>
      </c>
      <c r="G14" s="11">
        <v>3578.5</v>
      </c>
      <c r="H14" s="11">
        <v>7507.4</v>
      </c>
      <c r="I14" s="11">
        <v>5542.95</v>
      </c>
      <c r="J14" s="18">
        <v>1033.6210299999998</v>
      </c>
      <c r="K14" s="20">
        <v>511.83796000000029</v>
      </c>
      <c r="L14" s="11">
        <v>0.33118831577666147</v>
      </c>
      <c r="M14" s="11">
        <v>1.2030952895707272E-2</v>
      </c>
      <c r="O14" s="11">
        <v>1.2030952895707272E-2</v>
      </c>
      <c r="T14" s="11">
        <v>7507.4</v>
      </c>
      <c r="U14" s="11">
        <v>3578.5</v>
      </c>
      <c r="V14" s="11">
        <v>3928.8999999999996</v>
      </c>
      <c r="W14" s="11">
        <v>1.0979181221182059</v>
      </c>
    </row>
    <row r="15" spans="1:23" ht="14.25">
      <c r="A15" s="14" t="s">
        <v>16</v>
      </c>
      <c r="B15" s="21" t="s">
        <v>16</v>
      </c>
      <c r="C15" s="22">
        <v>9.0389999999999997</v>
      </c>
      <c r="D15" s="17">
        <v>72</v>
      </c>
      <c r="E15" s="23">
        <v>3414.3568499999992</v>
      </c>
      <c r="F15" s="24">
        <v>1.1000000000000001</v>
      </c>
      <c r="G15" s="11">
        <v>1615.7</v>
      </c>
      <c r="H15" s="11">
        <v>3178.3</v>
      </c>
      <c r="I15" s="11">
        <v>2397</v>
      </c>
      <c r="J15" s="23">
        <v>2781.4553799999999</v>
      </c>
      <c r="K15" s="20">
        <v>632.90146999999934</v>
      </c>
      <c r="L15" s="11">
        <v>0.18536476935619647</v>
      </c>
      <c r="M15" s="11">
        <v>1.1806163152232139E-3</v>
      </c>
      <c r="O15" s="11">
        <v>1.1806163152232139E-3</v>
      </c>
      <c r="T15" s="11">
        <v>3178.3</v>
      </c>
      <c r="U15" s="11">
        <v>1615.7</v>
      </c>
      <c r="V15" s="11">
        <v>1562.6000000000001</v>
      </c>
      <c r="W15" s="11">
        <v>0.96713498793092778</v>
      </c>
    </row>
    <row r="16" spans="1:23" ht="14.25">
      <c r="A16" s="14" t="s">
        <v>17</v>
      </c>
      <c r="B16" s="15" t="s">
        <v>17</v>
      </c>
      <c r="C16" s="16">
        <v>8.8741000000000003</v>
      </c>
      <c r="D16" s="17">
        <v>71</v>
      </c>
      <c r="E16" s="18">
        <v>3420.5337999999997</v>
      </c>
      <c r="F16" s="19">
        <v>3.5</v>
      </c>
      <c r="G16" s="11">
        <v>2197.3000000000002</v>
      </c>
      <c r="H16" s="11">
        <v>3742.8</v>
      </c>
      <c r="I16" s="11">
        <v>2970.05</v>
      </c>
      <c r="J16" s="18">
        <v>2495.3620999999998</v>
      </c>
      <c r="K16" s="20">
        <v>925.17169999999987</v>
      </c>
      <c r="L16" s="11">
        <v>0.27047582456282115</v>
      </c>
      <c r="M16" s="11">
        <v>5.3519717671837224E-3</v>
      </c>
      <c r="O16" s="11">
        <v>5.3519717671837224E-3</v>
      </c>
      <c r="P16" s="27" t="s">
        <v>35</v>
      </c>
      <c r="T16" s="11">
        <v>3742.8</v>
      </c>
      <c r="U16" s="11">
        <v>2197.3000000000002</v>
      </c>
      <c r="V16" s="11">
        <v>1545.5</v>
      </c>
      <c r="W16" s="11">
        <v>0.70336321849542616</v>
      </c>
    </row>
    <row r="17" spans="1:23" ht="14.25">
      <c r="A17" s="25" t="s">
        <v>33</v>
      </c>
      <c r="B17" s="28" t="s">
        <v>33</v>
      </c>
      <c r="C17" s="22">
        <v>7.3491</v>
      </c>
      <c r="D17" s="17">
        <v>72</v>
      </c>
      <c r="E17" s="23">
        <v>1973.6165500000002</v>
      </c>
      <c r="F17" s="24">
        <v>3.6</v>
      </c>
      <c r="G17" s="11">
        <v>1943</v>
      </c>
      <c r="H17" s="11">
        <v>3234.4</v>
      </c>
      <c r="I17" s="11">
        <v>2588.6999999999998</v>
      </c>
      <c r="J17" s="23">
        <v>1198.7027399999999</v>
      </c>
      <c r="K17" s="20">
        <v>774.91381000000024</v>
      </c>
      <c r="L17" s="11">
        <v>0.39263645716793372</v>
      </c>
      <c r="M17" s="11">
        <v>2.3766350044669388E-2</v>
      </c>
      <c r="O17" s="11">
        <v>2.3766350044669388E-2</v>
      </c>
      <c r="T17" s="11">
        <v>3234.4</v>
      </c>
      <c r="U17" s="11">
        <v>1943</v>
      </c>
      <c r="V17" s="11">
        <v>1291.4000000000001</v>
      </c>
      <c r="W17" s="11">
        <v>0.66464230571281524</v>
      </c>
    </row>
    <row r="18" spans="1:23" ht="14.25">
      <c r="A18" s="14" t="s">
        <v>18</v>
      </c>
      <c r="B18" s="15" t="s">
        <v>18</v>
      </c>
      <c r="C18" s="16">
        <v>9.1874000000000002</v>
      </c>
      <c r="D18" s="17">
        <v>73</v>
      </c>
      <c r="E18" s="18">
        <v>2829.1082099999999</v>
      </c>
      <c r="F18" s="19">
        <v>2.9</v>
      </c>
      <c r="G18" s="11">
        <v>1807</v>
      </c>
      <c r="H18" s="11">
        <v>3256.8</v>
      </c>
      <c r="I18" s="11">
        <v>2531.9</v>
      </c>
      <c r="J18" s="18">
        <v>2205.5303799999997</v>
      </c>
      <c r="K18" s="20">
        <v>623.57783000000018</v>
      </c>
      <c r="L18" s="11">
        <v>0.22041498016790254</v>
      </c>
      <c r="M18" s="11">
        <v>2.3602849075884582E-3</v>
      </c>
      <c r="O18" s="11">
        <v>2.3602849075884582E-3</v>
      </c>
      <c r="T18" s="11">
        <v>3256.8</v>
      </c>
      <c r="U18" s="11">
        <v>1807</v>
      </c>
      <c r="V18" s="11">
        <v>1449.8000000000002</v>
      </c>
      <c r="W18" s="11">
        <v>0.80232429441062547</v>
      </c>
    </row>
    <row r="19" spans="1:23" ht="14.25">
      <c r="A19" s="14" t="s">
        <v>19</v>
      </c>
      <c r="B19" s="21" t="s">
        <v>19</v>
      </c>
      <c r="C19" s="22">
        <v>10.2804</v>
      </c>
      <c r="D19" s="17">
        <v>75</v>
      </c>
      <c r="E19" s="23">
        <v>2871.3026600000003</v>
      </c>
      <c r="F19" s="24">
        <v>2.2000000000000002</v>
      </c>
      <c r="G19" s="11">
        <v>2030.3</v>
      </c>
      <c r="H19" s="11">
        <v>3525.4</v>
      </c>
      <c r="I19" s="11">
        <v>2777.85</v>
      </c>
      <c r="J19" s="23">
        <v>2335.3705699999996</v>
      </c>
      <c r="K19" s="20">
        <v>535.9320900000007</v>
      </c>
      <c r="L19" s="11">
        <v>0.18665120102664504</v>
      </c>
      <c r="M19" s="11">
        <v>1.2137329862245874E-3</v>
      </c>
      <c r="O19" s="11">
        <v>1.2137329862245874E-3</v>
      </c>
      <c r="T19" s="11">
        <v>3525.4</v>
      </c>
      <c r="U19" s="11">
        <v>2030.3</v>
      </c>
      <c r="V19" s="11">
        <v>1495.1000000000001</v>
      </c>
      <c r="W19" s="11">
        <v>0.7363936364084126</v>
      </c>
    </row>
    <row r="20" spans="1:23" ht="14.25">
      <c r="A20" s="14" t="s">
        <v>20</v>
      </c>
      <c r="B20" s="15" t="s">
        <v>20</v>
      </c>
      <c r="C20" s="16">
        <v>7.6337000000000002</v>
      </c>
      <c r="E20" s="18">
        <v>1680.84689</v>
      </c>
      <c r="F20" s="19">
        <v>2.9</v>
      </c>
      <c r="G20" s="11">
        <v>1860.6</v>
      </c>
      <c r="H20" s="11">
        <v>4003.9</v>
      </c>
      <c r="I20" s="11">
        <v>2932.25</v>
      </c>
      <c r="J20" s="18">
        <v>920.46638000000007</v>
      </c>
      <c r="K20" s="20">
        <v>760.38050999999996</v>
      </c>
      <c r="L20" s="11">
        <v>0.45237940143376171</v>
      </c>
      <c r="M20" s="11">
        <v>4.1880444887332037E-2</v>
      </c>
      <c r="O20" s="11">
        <v>4.1880444887332037E-2</v>
      </c>
      <c r="T20" s="11">
        <v>4003.9</v>
      </c>
      <c r="U20" s="11">
        <v>1860.6</v>
      </c>
      <c r="V20" s="11">
        <v>2143.3000000000002</v>
      </c>
      <c r="W20" s="11">
        <v>1.151940234333011</v>
      </c>
    </row>
    <row r="21" spans="1:23" ht="14.25">
      <c r="A21" s="17"/>
      <c r="B21" s="21" t="s">
        <v>21</v>
      </c>
      <c r="C21" s="22">
        <v>7.1269</v>
      </c>
      <c r="D21" s="17">
        <v>72</v>
      </c>
      <c r="E21" s="23">
        <v>4382.7607599999992</v>
      </c>
      <c r="F21" s="24">
        <v>2.5</v>
      </c>
      <c r="G21" s="11">
        <v>1699.7</v>
      </c>
      <c r="H21" s="11">
        <v>2933.9</v>
      </c>
      <c r="I21" s="11">
        <v>2316.8000000000002</v>
      </c>
      <c r="J21" s="23">
        <v>3760.5619699999997</v>
      </c>
      <c r="K21" s="20">
        <v>622.19878999999946</v>
      </c>
      <c r="L21" s="11">
        <v>0.14196503621155893</v>
      </c>
      <c r="M21" s="11">
        <v>4.0618659829109977E-4</v>
      </c>
      <c r="O21" s="11">
        <v>4.0618659829109977E-4</v>
      </c>
      <c r="T21" s="11">
        <v>2933.9</v>
      </c>
      <c r="U21" s="11">
        <v>1699.7</v>
      </c>
      <c r="V21" s="11">
        <v>1234.2</v>
      </c>
      <c r="W21" s="11">
        <v>0.72612814026004591</v>
      </c>
    </row>
    <row r="22" spans="1:23" ht="14.25">
      <c r="A22" s="14" t="s">
        <v>0</v>
      </c>
      <c r="B22" s="15" t="s">
        <v>0</v>
      </c>
      <c r="C22" s="16">
        <v>6.1582999999999997</v>
      </c>
      <c r="D22" s="17">
        <v>67</v>
      </c>
      <c r="E22" s="18">
        <v>841.9137199999999</v>
      </c>
      <c r="F22" s="19">
        <v>13.3</v>
      </c>
      <c r="G22" s="11">
        <v>4746.3999999999996</v>
      </c>
      <c r="H22" s="11">
        <v>8706.6</v>
      </c>
      <c r="I22" s="11">
        <v>6726.5</v>
      </c>
      <c r="J22" s="18">
        <v>384.12322999999998</v>
      </c>
      <c r="K22" s="20">
        <v>457.79048999999992</v>
      </c>
      <c r="L22" s="11">
        <v>0.54374988686489156</v>
      </c>
      <c r="M22" s="11">
        <v>8.7417165100307573E-2</v>
      </c>
      <c r="O22" s="11">
        <v>8.7417165100307573E-2</v>
      </c>
      <c r="T22" s="11">
        <v>8706.6</v>
      </c>
      <c r="U22" s="11">
        <v>4746.3999999999996</v>
      </c>
      <c r="V22" s="11">
        <v>3960.2000000000007</v>
      </c>
      <c r="W22" s="11">
        <v>0.83435867183549661</v>
      </c>
    </row>
    <row r="23" spans="1:23" ht="25.5">
      <c r="A23" s="14" t="s">
        <v>22</v>
      </c>
      <c r="B23" s="21" t="s">
        <v>22</v>
      </c>
      <c r="C23" s="22">
        <v>11.7654</v>
      </c>
      <c r="D23" s="17">
        <v>71</v>
      </c>
      <c r="E23" s="23">
        <v>4079.1399899999997</v>
      </c>
      <c r="F23" s="24">
        <v>3.7</v>
      </c>
      <c r="G23" s="11">
        <v>2234.6</v>
      </c>
      <c r="H23" s="11">
        <v>3111.7</v>
      </c>
      <c r="I23" s="11">
        <v>2673.1499999999996</v>
      </c>
      <c r="J23" s="23">
        <v>3314.1667299999999</v>
      </c>
      <c r="K23" s="20">
        <v>764.97325999999975</v>
      </c>
      <c r="L23" s="11">
        <v>0.18753297554762269</v>
      </c>
      <c r="M23" s="11">
        <v>1.2368316159071173E-3</v>
      </c>
      <c r="O23" s="11">
        <v>1.2368316159071173E-3</v>
      </c>
      <c r="T23" s="11">
        <v>3111.7</v>
      </c>
      <c r="U23" s="11">
        <v>2234.6</v>
      </c>
      <c r="V23" s="11">
        <v>877.09999999999991</v>
      </c>
      <c r="W23" s="11">
        <v>0.39250872639398549</v>
      </c>
    </row>
    <row r="24" spans="1:23" ht="25.5">
      <c r="A24" s="14" t="s">
        <v>23</v>
      </c>
      <c r="B24" s="15" t="s">
        <v>23</v>
      </c>
      <c r="C24" s="16">
        <v>10.0009</v>
      </c>
      <c r="D24" s="17">
        <v>72</v>
      </c>
      <c r="E24" s="18">
        <v>2515.9436555555553</v>
      </c>
      <c r="F24" s="19">
        <v>5.2</v>
      </c>
      <c r="G24" s="11">
        <v>2644</v>
      </c>
      <c r="H24" s="11">
        <v>4079.7</v>
      </c>
      <c r="I24" s="11">
        <v>3361.85</v>
      </c>
      <c r="J24" s="18">
        <v>2053.1062999999999</v>
      </c>
      <c r="K24" s="20">
        <v>462.8373555555554</v>
      </c>
      <c r="L24" s="11">
        <v>0.18396173321828801</v>
      </c>
      <c r="M24" s="11">
        <v>1.1452755011412995E-3</v>
      </c>
      <c r="O24" s="11">
        <v>1.1452755011412995E-3</v>
      </c>
      <c r="T24" s="11">
        <v>4079.7</v>
      </c>
      <c r="U24" s="11">
        <v>2644</v>
      </c>
      <c r="V24" s="11">
        <v>1435.6999999999998</v>
      </c>
      <c r="W24" s="11">
        <v>0.54300302571860815</v>
      </c>
    </row>
    <row r="25" spans="1:23" ht="14.25">
      <c r="A25" s="14" t="s">
        <v>24</v>
      </c>
      <c r="B25" s="21" t="s">
        <v>24</v>
      </c>
      <c r="C25" s="22">
        <v>9.2835999999999999</v>
      </c>
      <c r="D25" s="17">
        <v>71</v>
      </c>
      <c r="E25" s="23">
        <v>4962.7147999999997</v>
      </c>
      <c r="F25" s="24">
        <v>2.5</v>
      </c>
      <c r="G25" s="11">
        <v>1891.4</v>
      </c>
      <c r="H25" s="11">
        <v>3163.9</v>
      </c>
      <c r="I25" s="11">
        <v>2527.65</v>
      </c>
      <c r="J25" s="23">
        <v>4183.2423599999993</v>
      </c>
      <c r="K25" s="20">
        <v>779.47244000000046</v>
      </c>
      <c r="L25" s="11">
        <v>0.15706573345701844</v>
      </c>
      <c r="M25" s="11">
        <v>6.0859136599243039E-4</v>
      </c>
      <c r="O25" s="11">
        <v>6.0859136599243039E-4</v>
      </c>
      <c r="T25" s="11">
        <v>3163.9</v>
      </c>
      <c r="U25" s="11">
        <v>1891.4</v>
      </c>
      <c r="V25" s="11">
        <v>1272.5</v>
      </c>
      <c r="W25" s="11">
        <v>0.67278206619435332</v>
      </c>
    </row>
    <row r="26" spans="1:23" ht="14.25">
      <c r="A26" s="14" t="s">
        <v>1</v>
      </c>
      <c r="B26" s="15" t="s">
        <v>1</v>
      </c>
      <c r="C26" s="16">
        <v>6.7602000000000002</v>
      </c>
      <c r="D26" s="17">
        <v>67</v>
      </c>
      <c r="E26" s="18">
        <v>1148.2354800000001</v>
      </c>
      <c r="F26" s="19">
        <v>4.5999999999999996</v>
      </c>
      <c r="G26" s="11">
        <v>2889.1</v>
      </c>
      <c r="H26" s="11">
        <v>7340.5</v>
      </c>
      <c r="I26" s="11">
        <v>5114.8</v>
      </c>
      <c r="J26" s="18">
        <v>807.53147999999999</v>
      </c>
      <c r="K26" s="20">
        <v>340.70400000000006</v>
      </c>
      <c r="L26" s="11">
        <v>0.29671962409661828</v>
      </c>
      <c r="M26" s="11">
        <v>7.7514880262845587E-3</v>
      </c>
      <c r="O26" s="11">
        <v>7.7514880262845587E-3</v>
      </c>
      <c r="T26" s="11">
        <v>7340.5</v>
      </c>
      <c r="U26" s="11">
        <v>2889.1</v>
      </c>
      <c r="V26" s="11">
        <v>4451.3999999999996</v>
      </c>
      <c r="W26" s="11">
        <v>1.5407566370149872</v>
      </c>
    </row>
    <row r="27" spans="1:23" ht="14.25">
      <c r="A27" s="14" t="s">
        <v>2</v>
      </c>
      <c r="B27" s="21" t="s">
        <v>2</v>
      </c>
      <c r="C27" s="22">
        <v>9.4654000000000007</v>
      </c>
      <c r="D27" s="17">
        <v>71</v>
      </c>
      <c r="E27" s="23">
        <v>2280.75126</v>
      </c>
      <c r="F27" s="24">
        <v>3.4</v>
      </c>
      <c r="G27" s="11">
        <v>2101.1</v>
      </c>
      <c r="H27" s="11">
        <v>4559.3</v>
      </c>
      <c r="I27" s="11">
        <v>3330.2</v>
      </c>
      <c r="J27" s="23">
        <v>1599.6760777777777</v>
      </c>
      <c r="K27" s="20">
        <v>681.07518222222234</v>
      </c>
      <c r="L27" s="11">
        <v>0.29861879029378341</v>
      </c>
      <c r="M27" s="11">
        <v>7.9518563731172335E-3</v>
      </c>
      <c r="O27" s="11">
        <v>7.9518563731172335E-3</v>
      </c>
      <c r="T27" s="11">
        <v>4559.3</v>
      </c>
      <c r="U27" s="11">
        <v>2101.1</v>
      </c>
      <c r="V27" s="11">
        <v>2458.2000000000003</v>
      </c>
      <c r="W27" s="11">
        <v>1.1699585931178909</v>
      </c>
    </row>
    <row r="28" spans="1:23" ht="38.25">
      <c r="A28" s="14" t="s">
        <v>25</v>
      </c>
      <c r="B28" s="15" t="s">
        <v>25</v>
      </c>
      <c r="C28" s="16">
        <v>8.1452000000000009</v>
      </c>
      <c r="D28" s="17">
        <v>67</v>
      </c>
      <c r="E28" s="18">
        <v>1608.2516000000001</v>
      </c>
      <c r="F28" s="19">
        <v>5.8</v>
      </c>
      <c r="G28" s="11">
        <v>3073</v>
      </c>
      <c r="H28" s="11">
        <v>7254.3</v>
      </c>
      <c r="I28" s="11">
        <v>5163.6499999999996</v>
      </c>
      <c r="J28" s="18">
        <v>1126.1821500000001</v>
      </c>
      <c r="K28" s="20">
        <v>482.06944999999996</v>
      </c>
      <c r="L28" s="11">
        <v>0.29974753328397119</v>
      </c>
      <c r="M28" s="11">
        <v>8.0727679946615057E-3</v>
      </c>
      <c r="O28" s="11">
        <v>8.0727679946615057E-3</v>
      </c>
      <c r="T28" s="11">
        <v>7254.3</v>
      </c>
      <c r="U28" s="11">
        <v>3073</v>
      </c>
      <c r="V28" s="11">
        <v>4181.3</v>
      </c>
      <c r="W28" s="11">
        <v>1.3606573381060854</v>
      </c>
    </row>
    <row r="29" spans="1:23" ht="14.25">
      <c r="A29" s="25" t="s">
        <v>34</v>
      </c>
      <c r="B29" s="21" t="s">
        <v>34</v>
      </c>
      <c r="C29" s="22">
        <v>9.3672000000000004</v>
      </c>
      <c r="D29" s="17">
        <v>70</v>
      </c>
      <c r="E29" s="23">
        <v>2266.4813899999999</v>
      </c>
      <c r="F29" s="24">
        <v>1.6</v>
      </c>
      <c r="G29" s="11">
        <v>2185.9</v>
      </c>
      <c r="H29" s="11">
        <v>4583.8</v>
      </c>
      <c r="I29" s="11">
        <v>3384.8500000000004</v>
      </c>
      <c r="J29" s="23">
        <v>1657.4744299999998</v>
      </c>
      <c r="K29" s="20">
        <v>609.00696000000016</v>
      </c>
      <c r="L29" s="11">
        <v>0.26870150475843979</v>
      </c>
      <c r="M29" s="11">
        <v>5.2129120066732185E-3</v>
      </c>
      <c r="O29" s="11">
        <v>5.2129120066732185E-3</v>
      </c>
      <c r="P29" s="14" t="s">
        <v>9</v>
      </c>
      <c r="T29" s="11">
        <v>4583.8</v>
      </c>
      <c r="U29" s="11">
        <v>2185.9</v>
      </c>
      <c r="V29" s="11">
        <v>2397.9</v>
      </c>
      <c r="W29" s="11">
        <v>1.0969852234777437</v>
      </c>
    </row>
    <row r="30" spans="1:23" ht="14.25">
      <c r="A30" s="14" t="s">
        <v>26</v>
      </c>
      <c r="B30" s="15" t="s">
        <v>26</v>
      </c>
      <c r="C30" s="16">
        <v>9.4481999999999999</v>
      </c>
      <c r="D30" s="17">
        <v>73</v>
      </c>
      <c r="E30" s="18">
        <v>2629.715733333333</v>
      </c>
      <c r="F30" s="19">
        <v>3.1</v>
      </c>
      <c r="G30" s="11">
        <v>1728.3</v>
      </c>
      <c r="H30" s="11">
        <v>3388.8</v>
      </c>
      <c r="I30" s="11">
        <v>2558.5500000000002</v>
      </c>
      <c r="J30" s="18">
        <v>1905.1601666666668</v>
      </c>
      <c r="K30" s="20">
        <v>724.55556666666621</v>
      </c>
      <c r="L30" s="11">
        <v>0.27552619375640486</v>
      </c>
      <c r="M30" s="11">
        <v>5.7630391626899806E-3</v>
      </c>
      <c r="O30" s="11">
        <v>5.7630391626899806E-3</v>
      </c>
      <c r="P30" s="14" t="s">
        <v>27</v>
      </c>
      <c r="T30" s="11">
        <v>3388.8</v>
      </c>
      <c r="U30" s="11">
        <v>1728.3</v>
      </c>
      <c r="V30" s="11">
        <v>1660.5000000000002</v>
      </c>
      <c r="W30" s="11">
        <v>0.96077069953133154</v>
      </c>
    </row>
    <row r="31" spans="1:23" ht="25.5">
      <c r="A31" s="17"/>
      <c r="B31" s="21" t="s">
        <v>27</v>
      </c>
      <c r="C31" s="22">
        <v>9.5787999999999993</v>
      </c>
      <c r="D31" s="17">
        <v>72</v>
      </c>
      <c r="E31" s="23">
        <v>3458.3146100000004</v>
      </c>
      <c r="F31" s="24">
        <v>2.6</v>
      </c>
      <c r="G31" s="11">
        <v>1863</v>
      </c>
      <c r="H31" s="11">
        <v>2962.6</v>
      </c>
      <c r="I31" s="11">
        <v>2412.8000000000002</v>
      </c>
      <c r="J31" s="23">
        <v>2816.5930599999997</v>
      </c>
      <c r="K31" s="20">
        <v>641.72155000000066</v>
      </c>
      <c r="L31" s="11">
        <v>0.18555904316640545</v>
      </c>
      <c r="M31" s="11">
        <v>1.1855735390264119E-3</v>
      </c>
      <c r="O31" s="11">
        <v>1.1855735390264119E-3</v>
      </c>
      <c r="P31" s="14" t="s">
        <v>12</v>
      </c>
      <c r="T31" s="11">
        <v>2962.6</v>
      </c>
      <c r="U31" s="11">
        <v>1863</v>
      </c>
      <c r="V31" s="11">
        <v>1099.5999999999999</v>
      </c>
      <c r="W31" s="11">
        <v>0.59023081052066551</v>
      </c>
    </row>
    <row r="32" spans="1:23" ht="14.25">
      <c r="A32" s="17"/>
      <c r="B32" s="15" t="s">
        <v>44</v>
      </c>
      <c r="C32" s="16">
        <v>11.430400000000001</v>
      </c>
      <c r="D32" s="17">
        <v>73</v>
      </c>
      <c r="E32" s="18">
        <v>4773.0015400000002</v>
      </c>
      <c r="F32" s="19">
        <v>3.6</v>
      </c>
      <c r="G32" s="11">
        <v>1934</v>
      </c>
      <c r="H32" s="11">
        <v>3029.2</v>
      </c>
      <c r="I32" s="11">
        <v>2481.6</v>
      </c>
      <c r="J32" s="18">
        <v>2988.83446</v>
      </c>
      <c r="K32" s="20">
        <v>1784.1670800000002</v>
      </c>
      <c r="L32" s="11">
        <v>0.37380400258576074</v>
      </c>
      <c r="M32" s="11">
        <v>1.9524314264611615E-2</v>
      </c>
      <c r="O32" s="11">
        <v>1.9524314264611615E-2</v>
      </c>
      <c r="P32" s="14" t="s">
        <v>14</v>
      </c>
      <c r="T32" s="11">
        <v>3029.2</v>
      </c>
      <c r="U32" s="11">
        <v>1934</v>
      </c>
      <c r="V32" s="11">
        <v>1095.1999999999998</v>
      </c>
      <c r="W32" s="11">
        <v>0.56628748707342291</v>
      </c>
    </row>
    <row r="33" spans="1:23" ht="14.25">
      <c r="A33" s="14" t="s">
        <v>28</v>
      </c>
      <c r="B33" s="21" t="s">
        <v>28</v>
      </c>
      <c r="C33" s="22">
        <v>5.3895</v>
      </c>
      <c r="D33" s="17">
        <v>65</v>
      </c>
      <c r="E33" s="23">
        <v>772.47014000000013</v>
      </c>
      <c r="F33" s="24">
        <v>7.4</v>
      </c>
      <c r="G33" s="11">
        <v>2735.4</v>
      </c>
      <c r="H33" s="11">
        <v>4608</v>
      </c>
      <c r="I33" s="11">
        <v>3671.7</v>
      </c>
      <c r="J33" s="23">
        <v>573.76496999999995</v>
      </c>
      <c r="K33" s="20">
        <v>198.70517000000018</v>
      </c>
      <c r="L33" s="11">
        <v>0.25723346406632641</v>
      </c>
      <c r="M33" s="11">
        <v>4.3783438442992388E-3</v>
      </c>
      <c r="O33" s="11">
        <v>4.3783438442992388E-3</v>
      </c>
      <c r="T33" s="11">
        <v>4608</v>
      </c>
      <c r="U33" s="11">
        <v>2735.4</v>
      </c>
      <c r="V33" s="11">
        <v>1872.6</v>
      </c>
      <c r="W33" s="11">
        <v>0.68457995174380337</v>
      </c>
    </row>
    <row r="34" spans="1:23" ht="38.25">
      <c r="A34" s="14" t="s">
        <v>29</v>
      </c>
      <c r="B34" s="15" t="s">
        <v>29</v>
      </c>
      <c r="C34" s="16">
        <v>9.2715999999999994</v>
      </c>
      <c r="D34" s="17">
        <v>71</v>
      </c>
      <c r="E34" s="18">
        <v>2981.1906700000004</v>
      </c>
      <c r="F34" s="19">
        <v>4.0999999999999996</v>
      </c>
      <c r="G34" s="11">
        <v>2537.3000000000002</v>
      </c>
      <c r="H34" s="11">
        <v>3992.2</v>
      </c>
      <c r="I34" s="11">
        <v>3264.75</v>
      </c>
      <c r="J34" s="18">
        <v>2449.0263999999997</v>
      </c>
      <c r="K34" s="20">
        <v>532.16427000000067</v>
      </c>
      <c r="L34" s="11">
        <v>0.1785072908469825</v>
      </c>
      <c r="M34" s="11">
        <v>1.0153688494164189E-3</v>
      </c>
      <c r="O34" s="11">
        <v>1.0153688494164189E-3</v>
      </c>
      <c r="T34" s="11">
        <v>3992.2</v>
      </c>
      <c r="U34" s="11">
        <v>2537.3000000000002</v>
      </c>
      <c r="V34" s="11">
        <v>1454.8999999999996</v>
      </c>
      <c r="W34" s="11">
        <v>0.57340480037835473</v>
      </c>
    </row>
    <row r="35" spans="1:23" ht="26.25" thickBot="1">
      <c r="A35" s="14" t="s">
        <v>30</v>
      </c>
      <c r="B35" s="21" t="s">
        <v>30</v>
      </c>
      <c r="C35" s="22">
        <v>16.8995</v>
      </c>
      <c r="D35" s="17">
        <v>70</v>
      </c>
      <c r="F35" s="24">
        <v>6.1</v>
      </c>
      <c r="G35" s="11">
        <v>3446.8</v>
      </c>
      <c r="H35" s="11">
        <v>5814.1</v>
      </c>
      <c r="I35" s="11">
        <v>4630.4500000000007</v>
      </c>
      <c r="J35" s="23">
        <v>3442.0912599999997</v>
      </c>
      <c r="K35" s="20">
        <v>4061.5358799999999</v>
      </c>
      <c r="L35" s="11">
        <v>0.54127634598858809</v>
      </c>
      <c r="M35" s="11">
        <v>8.5837328874577803E-2</v>
      </c>
      <c r="N35" s="11">
        <v>7503.6271399999996</v>
      </c>
      <c r="O35" s="11">
        <v>8.5837328874577803E-2</v>
      </c>
      <c r="T35" s="11">
        <v>5814.1</v>
      </c>
      <c r="U35" s="11">
        <v>3446.8</v>
      </c>
      <c r="V35" s="11">
        <v>2367.3000000000002</v>
      </c>
      <c r="W35" s="11">
        <v>0.68681095508877799</v>
      </c>
    </row>
    <row r="36" spans="1:23" ht="15.75" thickBot="1">
      <c r="A36" s="17"/>
      <c r="B36" s="29" t="s">
        <v>49</v>
      </c>
      <c r="C36" s="30">
        <v>9.276194117647055</v>
      </c>
      <c r="E36" s="31">
        <v>3484.4257382352944</v>
      </c>
      <c r="K36" s="20">
        <v>3484.4257382352944</v>
      </c>
      <c r="M36" s="11">
        <v>0</v>
      </c>
      <c r="V36" s="11">
        <v>0</v>
      </c>
      <c r="W36" s="11">
        <v>0.87740823100744192</v>
      </c>
    </row>
    <row r="37" spans="1:23">
      <c r="A37" s="17"/>
      <c r="B37" s="32"/>
    </row>
    <row r="38" spans="1:23">
      <c r="A38" s="17"/>
      <c r="B38" s="32"/>
      <c r="N38" s="11">
        <v>0.11429460632821371</v>
      </c>
    </row>
    <row r="39" spans="1:23">
      <c r="A39" s="17"/>
      <c r="B39" s="32"/>
    </row>
    <row r="40" spans="1:23">
      <c r="A40" s="17"/>
      <c r="B40" s="32"/>
    </row>
    <row r="41" spans="1:23">
      <c r="A41" s="17"/>
      <c r="B41" s="32"/>
    </row>
    <row r="42" spans="1:23">
      <c r="A42" s="17"/>
      <c r="B42" s="32"/>
    </row>
    <row r="43" spans="1:23">
      <c r="A43" s="17"/>
      <c r="B43" s="32"/>
    </row>
    <row r="44" spans="1:23">
      <c r="A44" s="17"/>
      <c r="B44" s="32"/>
    </row>
    <row r="45" spans="1:23">
      <c r="A45" s="17"/>
      <c r="B45" s="32"/>
    </row>
    <row r="46" spans="1:23">
      <c r="A46" s="17"/>
      <c r="B46" s="32"/>
    </row>
    <row r="47" spans="1:23">
      <c r="A47" s="17"/>
      <c r="B47" s="32"/>
    </row>
    <row r="48" spans="1:23">
      <c r="A48" s="17"/>
      <c r="B48" s="32"/>
    </row>
    <row r="49" spans="1:2">
      <c r="A49" s="17"/>
      <c r="B49" s="32"/>
    </row>
    <row r="50" spans="1:2">
      <c r="A50" s="17"/>
      <c r="B50" s="32"/>
    </row>
    <row r="51" spans="1:2">
      <c r="A51" s="17"/>
      <c r="B51" s="32"/>
    </row>
    <row r="52" spans="1:2">
      <c r="A52" s="17"/>
      <c r="B52" s="32"/>
    </row>
    <row r="53" spans="1:2">
      <c r="A53" s="17"/>
      <c r="B53" s="32"/>
    </row>
    <row r="54" spans="1:2">
      <c r="A54" s="17"/>
      <c r="B54" s="32"/>
    </row>
    <row r="55" spans="1:2">
      <c r="A55" s="17"/>
      <c r="B55" s="32"/>
    </row>
    <row r="56" spans="1:2">
      <c r="A56" s="17"/>
      <c r="B56" s="32"/>
    </row>
    <row r="57" spans="1:2">
      <c r="A57" s="17"/>
      <c r="B57" s="32"/>
    </row>
    <row r="58" spans="1:2">
      <c r="A58" s="17"/>
      <c r="B58" s="32"/>
    </row>
    <row r="59" spans="1:2">
      <c r="A59" s="17"/>
      <c r="B59" s="32"/>
    </row>
    <row r="60" spans="1:2">
      <c r="A60" s="17"/>
      <c r="B60" s="32"/>
    </row>
    <row r="61" spans="1:2">
      <c r="A61" s="17"/>
      <c r="B61" s="32"/>
    </row>
    <row r="62" spans="1:2">
      <c r="A62" s="17"/>
      <c r="B62" s="32"/>
    </row>
    <row r="63" spans="1:2">
      <c r="A63" s="17"/>
      <c r="B63" s="32"/>
    </row>
    <row r="64" spans="1:2">
      <c r="A64" s="17"/>
      <c r="B64" s="32"/>
    </row>
    <row r="65" spans="1:2">
      <c r="A65" s="17"/>
      <c r="B65" s="32"/>
    </row>
    <row r="66" spans="1:2">
      <c r="A66" s="17"/>
      <c r="B66" s="32"/>
    </row>
    <row r="67" spans="1:2">
      <c r="A67" s="17"/>
      <c r="B67" s="32"/>
    </row>
    <row r="68" spans="1:2">
      <c r="A68" s="17"/>
      <c r="B68" s="32"/>
    </row>
    <row r="69" spans="1:2">
      <c r="A69" s="17"/>
      <c r="B69" s="32"/>
    </row>
    <row r="70" spans="1:2">
      <c r="A70" s="17"/>
      <c r="B70" s="32"/>
    </row>
    <row r="71" spans="1:2">
      <c r="A71" s="17"/>
      <c r="B71" s="32"/>
    </row>
    <row r="72" spans="1:2">
      <c r="A72" s="17"/>
      <c r="B72" s="32"/>
    </row>
    <row r="73" spans="1:2">
      <c r="A73" s="17"/>
      <c r="B73" s="32"/>
    </row>
    <row r="74" spans="1:2">
      <c r="A74" s="17"/>
      <c r="B74" s="32"/>
    </row>
    <row r="75" spans="1:2">
      <c r="A75" s="17"/>
      <c r="B75" s="32"/>
    </row>
    <row r="76" spans="1:2">
      <c r="A76" s="17"/>
      <c r="B76" s="32"/>
    </row>
    <row r="77" spans="1:2">
      <c r="A77" s="17"/>
      <c r="B77" s="32"/>
    </row>
    <row r="78" spans="1:2">
      <c r="A78" s="17"/>
      <c r="B78" s="32"/>
    </row>
    <row r="79" spans="1:2">
      <c r="A79" s="17"/>
      <c r="B79" s="32"/>
    </row>
    <row r="80" spans="1:2">
      <c r="A80" s="17"/>
      <c r="B80" s="32"/>
    </row>
    <row r="81" spans="1:2">
      <c r="A81" s="17"/>
      <c r="B81" s="32"/>
    </row>
    <row r="82" spans="1:2">
      <c r="A82" s="17"/>
      <c r="B82" s="32"/>
    </row>
    <row r="83" spans="1:2">
      <c r="A83" s="17"/>
      <c r="B83" s="32"/>
    </row>
    <row r="84" spans="1:2">
      <c r="A84" s="17"/>
      <c r="B84" s="32"/>
    </row>
    <row r="85" spans="1:2">
      <c r="A85" s="17"/>
      <c r="B85" s="32"/>
    </row>
    <row r="86" spans="1:2">
      <c r="A86" s="17"/>
      <c r="B86" s="32"/>
    </row>
    <row r="87" spans="1:2">
      <c r="A87" s="17"/>
      <c r="B87" s="32"/>
    </row>
    <row r="88" spans="1:2">
      <c r="A88" s="17"/>
      <c r="B88" s="32"/>
    </row>
    <row r="89" spans="1:2">
      <c r="A89" s="17"/>
      <c r="B89" s="32"/>
    </row>
    <row r="90" spans="1:2">
      <c r="A90" s="17"/>
      <c r="B90" s="32"/>
    </row>
    <row r="91" spans="1:2">
      <c r="A91" s="17"/>
      <c r="B91" s="32"/>
    </row>
    <row r="92" spans="1:2">
      <c r="A92" s="17"/>
      <c r="B92" s="32"/>
    </row>
    <row r="93" spans="1:2">
      <c r="A93" s="17"/>
      <c r="B93" s="32"/>
    </row>
    <row r="94" spans="1:2">
      <c r="A94" s="17"/>
      <c r="B94" s="32"/>
    </row>
    <row r="95" spans="1:2">
      <c r="A95" s="17"/>
      <c r="B95" s="32"/>
    </row>
    <row r="96" spans="1:2">
      <c r="A96" s="17"/>
      <c r="B96" s="32"/>
    </row>
    <row r="97" spans="1:2">
      <c r="A97" s="17"/>
      <c r="B97" s="32"/>
    </row>
    <row r="98" spans="1:2">
      <c r="A98" s="17"/>
      <c r="B98" s="32"/>
    </row>
    <row r="99" spans="1:2">
      <c r="A99" s="17"/>
      <c r="B99" s="32"/>
    </row>
    <row r="100" spans="1:2">
      <c r="A100" s="17"/>
      <c r="B100" s="32"/>
    </row>
    <row r="101" spans="1:2">
      <c r="A101" s="17"/>
      <c r="B101" s="32"/>
    </row>
    <row r="102" spans="1:2">
      <c r="A102" s="17"/>
      <c r="B102" s="32"/>
    </row>
    <row r="103" spans="1:2">
      <c r="A103" s="17"/>
      <c r="B103" s="32"/>
    </row>
    <row r="104" spans="1:2">
      <c r="A104" s="17"/>
      <c r="B104" s="32"/>
    </row>
    <row r="105" spans="1:2">
      <c r="A105" s="17"/>
      <c r="B105" s="32"/>
    </row>
    <row r="106" spans="1:2">
      <c r="A106" s="17"/>
      <c r="B106" s="32"/>
    </row>
    <row r="107" spans="1:2">
      <c r="A107" s="17"/>
      <c r="B107" s="32"/>
    </row>
    <row r="108" spans="1:2">
      <c r="A108" s="17"/>
      <c r="B108" s="32"/>
    </row>
    <row r="109" spans="1:2">
      <c r="A109" s="17"/>
      <c r="B109" s="32"/>
    </row>
    <row r="110" spans="1:2">
      <c r="A110" s="17"/>
      <c r="B110" s="32"/>
    </row>
    <row r="111" spans="1:2">
      <c r="A111" s="17"/>
      <c r="B111" s="32"/>
    </row>
    <row r="112" spans="1:2">
      <c r="A112" s="17"/>
      <c r="B112" s="32"/>
    </row>
    <row r="113" spans="1:2">
      <c r="A113" s="17"/>
      <c r="B113" s="32"/>
    </row>
    <row r="114" spans="1:2">
      <c r="A114" s="17"/>
      <c r="B114" s="32"/>
    </row>
    <row r="115" spans="1:2">
      <c r="A115" s="17"/>
      <c r="B115" s="32"/>
    </row>
    <row r="116" spans="1:2">
      <c r="A116" s="17"/>
      <c r="B116" s="32"/>
    </row>
    <row r="117" spans="1:2">
      <c r="A117" s="17"/>
      <c r="B117" s="32"/>
    </row>
    <row r="118" spans="1:2">
      <c r="A118" s="17"/>
      <c r="B118" s="32"/>
    </row>
    <row r="119" spans="1:2">
      <c r="A119" s="17"/>
      <c r="B119" s="32"/>
    </row>
    <row r="120" spans="1:2">
      <c r="A120" s="17"/>
      <c r="B120" s="32"/>
    </row>
    <row r="121" spans="1:2">
      <c r="A121" s="17"/>
      <c r="B121" s="32"/>
    </row>
    <row r="122" spans="1:2">
      <c r="A122" s="17"/>
      <c r="B122" s="32"/>
    </row>
    <row r="123" spans="1:2">
      <c r="A123" s="17"/>
      <c r="B123" s="32"/>
    </row>
    <row r="124" spans="1:2">
      <c r="A124" s="17"/>
      <c r="B124" s="32"/>
    </row>
    <row r="125" spans="1:2">
      <c r="A125" s="17"/>
      <c r="B125" s="32"/>
    </row>
    <row r="126" spans="1:2">
      <c r="A126" s="17"/>
      <c r="B126" s="32"/>
    </row>
    <row r="127" spans="1:2">
      <c r="A127" s="17"/>
      <c r="B127" s="32"/>
    </row>
    <row r="128" spans="1:2">
      <c r="A128" s="17"/>
      <c r="B128" s="32"/>
    </row>
    <row r="129" spans="1:2">
      <c r="A129" s="17"/>
      <c r="B129" s="32"/>
    </row>
    <row r="130" spans="1:2">
      <c r="A130" s="17"/>
      <c r="B130" s="32"/>
    </row>
    <row r="131" spans="1:2">
      <c r="A131" s="17"/>
      <c r="B131" s="32"/>
    </row>
    <row r="132" spans="1:2">
      <c r="A132" s="17"/>
      <c r="B132" s="32"/>
    </row>
    <row r="133" spans="1:2">
      <c r="A133" s="17"/>
      <c r="B133" s="32"/>
    </row>
    <row r="134" spans="1:2">
      <c r="A134" s="17"/>
      <c r="B134" s="32"/>
    </row>
    <row r="135" spans="1:2">
      <c r="A135" s="17"/>
      <c r="B135" s="32"/>
    </row>
    <row r="136" spans="1:2">
      <c r="A136" s="17"/>
      <c r="B136" s="32"/>
    </row>
    <row r="137" spans="1:2">
      <c r="A137" s="17"/>
      <c r="B137" s="32"/>
    </row>
    <row r="138" spans="1:2">
      <c r="A138" s="17"/>
      <c r="B138" s="32"/>
    </row>
    <row r="139" spans="1:2">
      <c r="A139" s="17"/>
      <c r="B139" s="32"/>
    </row>
    <row r="140" spans="1:2">
      <c r="A140" s="17"/>
      <c r="B140" s="32"/>
    </row>
    <row r="141" spans="1:2">
      <c r="A141" s="17"/>
      <c r="B141" s="32"/>
    </row>
    <row r="142" spans="1:2">
      <c r="A142" s="17"/>
      <c r="B142" s="32"/>
    </row>
    <row r="143" spans="1:2">
      <c r="A143" s="17"/>
      <c r="B143" s="32"/>
    </row>
    <row r="144" spans="1:2">
      <c r="A144" s="17"/>
      <c r="B144" s="32"/>
    </row>
    <row r="145" spans="1:2">
      <c r="A145" s="17"/>
      <c r="B145" s="32"/>
    </row>
    <row r="146" spans="1:2">
      <c r="A146" s="17"/>
      <c r="B146" s="32"/>
    </row>
    <row r="147" spans="1:2">
      <c r="A147" s="17"/>
      <c r="B147" s="32"/>
    </row>
    <row r="148" spans="1:2">
      <c r="A148" s="17"/>
      <c r="B148" s="32"/>
    </row>
    <row r="149" spans="1:2">
      <c r="A149" s="17"/>
      <c r="B149" s="32"/>
    </row>
    <row r="150" spans="1:2">
      <c r="A150" s="17"/>
      <c r="B150" s="32"/>
    </row>
    <row r="151" spans="1:2">
      <c r="A151" s="17"/>
      <c r="B151" s="32"/>
    </row>
    <row r="152" spans="1:2">
      <c r="A152" s="17"/>
      <c r="B152" s="32"/>
    </row>
    <row r="153" spans="1:2">
      <c r="A153" s="17"/>
      <c r="B153" s="32"/>
    </row>
    <row r="154" spans="1:2">
      <c r="A154" s="17"/>
      <c r="B154" s="32"/>
    </row>
    <row r="155" spans="1:2">
      <c r="A155" s="17"/>
      <c r="B155" s="32"/>
    </row>
    <row r="156" spans="1:2">
      <c r="A156" s="17"/>
      <c r="B156" s="32"/>
    </row>
    <row r="157" spans="1:2">
      <c r="A157" s="17"/>
      <c r="B157" s="32"/>
    </row>
    <row r="158" spans="1:2">
      <c r="A158" s="17"/>
      <c r="B158" s="32"/>
    </row>
    <row r="159" spans="1:2">
      <c r="A159" s="17"/>
      <c r="B159" s="32"/>
    </row>
    <row r="160" spans="1:2">
      <c r="A160" s="17"/>
      <c r="B160" s="32"/>
    </row>
    <row r="161" spans="1:2">
      <c r="A161" s="17"/>
      <c r="B161" s="32"/>
    </row>
    <row r="162" spans="1:2">
      <c r="A162" s="17"/>
      <c r="B162" s="32"/>
    </row>
    <row r="163" spans="1:2">
      <c r="A163" s="17"/>
      <c r="B163" s="32"/>
    </row>
    <row r="164" spans="1:2">
      <c r="A164" s="17"/>
      <c r="B164" s="32"/>
    </row>
    <row r="165" spans="1:2">
      <c r="A165" s="17"/>
      <c r="B165" s="32"/>
    </row>
    <row r="166" spans="1:2">
      <c r="A166" s="17"/>
      <c r="B166" s="32"/>
    </row>
    <row r="167" spans="1:2">
      <c r="A167" s="17"/>
      <c r="B167" s="32"/>
    </row>
    <row r="168" spans="1:2">
      <c r="A168" s="17"/>
      <c r="B168" s="32"/>
    </row>
    <row r="169" spans="1:2">
      <c r="A169" s="17"/>
      <c r="B169" s="32"/>
    </row>
    <row r="170" spans="1:2">
      <c r="A170" s="17"/>
      <c r="B170" s="32"/>
    </row>
    <row r="171" spans="1:2">
      <c r="A171" s="17"/>
      <c r="B171" s="32"/>
    </row>
    <row r="172" spans="1:2">
      <c r="A172" s="17"/>
      <c r="B172" s="32"/>
    </row>
    <row r="173" spans="1:2">
      <c r="A173" s="17"/>
      <c r="B173" s="32"/>
    </row>
    <row r="174" spans="1:2">
      <c r="A174" s="17"/>
      <c r="B174" s="32"/>
    </row>
    <row r="175" spans="1:2">
      <c r="A175" s="17"/>
      <c r="B175" s="32"/>
    </row>
    <row r="176" spans="1:2">
      <c r="A176" s="17"/>
      <c r="B176" s="32"/>
    </row>
    <row r="177" spans="1:2">
      <c r="A177" s="17"/>
      <c r="B177" s="32"/>
    </row>
    <row r="178" spans="1:2">
      <c r="A178" s="17"/>
      <c r="B178" s="32"/>
    </row>
    <row r="179" spans="1:2">
      <c r="A179" s="17"/>
      <c r="B179" s="32"/>
    </row>
    <row r="180" spans="1:2">
      <c r="A180" s="17"/>
      <c r="B180" s="32"/>
    </row>
    <row r="181" spans="1:2">
      <c r="A181" s="17"/>
      <c r="B181" s="32"/>
    </row>
    <row r="182" spans="1:2">
      <c r="A182" s="17"/>
      <c r="B182" s="32"/>
    </row>
    <row r="183" spans="1:2">
      <c r="A183" s="17"/>
      <c r="B183" s="32"/>
    </row>
    <row r="184" spans="1:2">
      <c r="A184" s="17"/>
      <c r="B184" s="32"/>
    </row>
    <row r="185" spans="1:2">
      <c r="A185" s="17"/>
      <c r="B185" s="32"/>
    </row>
    <row r="186" spans="1:2">
      <c r="A186" s="17"/>
      <c r="B186" s="32"/>
    </row>
    <row r="187" spans="1:2">
      <c r="A187" s="17"/>
      <c r="B187" s="32"/>
    </row>
    <row r="188" spans="1:2">
      <c r="A188" s="17"/>
      <c r="B188" s="32"/>
    </row>
    <row r="189" spans="1:2">
      <c r="A189" s="17"/>
      <c r="B189" s="32"/>
    </row>
    <row r="190" spans="1:2">
      <c r="A190" s="17"/>
      <c r="B190" s="32"/>
    </row>
    <row r="191" spans="1:2">
      <c r="A191" s="17"/>
      <c r="B191" s="32"/>
    </row>
    <row r="192" spans="1:2">
      <c r="A192" s="17"/>
      <c r="B192" s="32"/>
    </row>
    <row r="193" spans="1:2">
      <c r="A193" s="17"/>
      <c r="B193" s="32"/>
    </row>
    <row r="194" spans="1:2">
      <c r="A194" s="17"/>
      <c r="B194" s="32"/>
    </row>
    <row r="195" spans="1:2">
      <c r="A195" s="17"/>
      <c r="B195" s="32"/>
    </row>
  </sheetData>
  <hyperlinks>
    <hyperlink ref="B17" r:id="rId1" tooltip="Click once to display linked information. Click and hold to select this cell." display="http://stats.oecd.org/OECDStat_Metadata/ShowMetadata.ashx?Dataset=HEALTH_LVNG&amp;Coords=%5bCOU%5d.%5bISR%5d&amp;ShowOnWeb=true&amp;Lang=en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3a</vt:lpstr>
      <vt:lpstr>figure 3b</vt:lpstr>
      <vt:lpstr>Data</vt:lpstr>
      <vt:lpstr>Data figures 3a and 3b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Fron_P</dc:creator>
  <cp:lastModifiedBy>Madona Devasahayam</cp:lastModifiedBy>
  <cp:lastPrinted>2015-03-02T20:14:50Z</cp:lastPrinted>
  <dcterms:created xsi:type="dcterms:W3CDTF">2011-06-14T12:47:39Z</dcterms:created>
  <dcterms:modified xsi:type="dcterms:W3CDTF">2018-04-27T01:06:42Z</dcterms:modified>
</cp:coreProperties>
</file>